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EMILIA\Desktop\ÉLITE TRADING\ESTADISTICAS ESTRATEGIA-LIQUIDEZ INTRADAY\RESULTADOS MENSUALES\"/>
    </mc:Choice>
  </mc:AlternateContent>
  <bookViews>
    <workbookView xWindow="0" yWindow="0" windowWidth="19200" windowHeight="6930"/>
  </bookViews>
  <sheets>
    <sheet name="RESUMEN" sheetId="3" r:id="rId1"/>
    <sheet name="EURUSD" sheetId="1" r:id="rId2"/>
    <sheet name="XAUUSD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C3" i="3"/>
  <c r="C2" i="3"/>
  <c r="B3" i="3"/>
  <c r="B2" i="3"/>
  <c r="J119" i="2"/>
  <c r="I119" i="2"/>
  <c r="J135" i="1"/>
  <c r="I135" i="1"/>
</calcChain>
</file>

<file path=xl/sharedStrings.xml><?xml version="1.0" encoding="utf-8"?>
<sst xmlns="http://schemas.openxmlformats.org/spreadsheetml/2006/main" count="728" uniqueCount="253">
  <si>
    <t>Informe del Probador de Estrategias</t>
  </si>
  <si>
    <t>FTMO-Server3 (Build 4885)</t>
  </si>
  <si>
    <t>Configuración</t>
  </si>
  <si>
    <t>Experto:</t>
  </si>
  <si>
    <t>ELITE</t>
  </si>
  <si>
    <t>Símbolo:</t>
  </si>
  <si>
    <t>EURUSD</t>
  </si>
  <si>
    <t>Período:</t>
  </si>
  <si>
    <t>M15 (2025.04.01 - 2025.05.01)</t>
  </si>
  <si>
    <t>Parámetros de entrada:</t>
  </si>
  <si>
    <t>MagicNumber=101</t>
  </si>
  <si>
    <t>=</t>
  </si>
  <si>
    <t>Hora_apertura_sesion=11</t>
  </si>
  <si>
    <t>Hora_cierre_sesion=20</t>
  </si>
  <si>
    <t>PorcentajeRiesgo=1</t>
  </si>
  <si>
    <t>FactorATR_Quiebre=2</t>
  </si>
  <si>
    <t>SLFactorATR=2</t>
  </si>
  <si>
    <t>TPFactorATR=4</t>
  </si>
  <si>
    <t>BalanceProfit_BE_Percent=1</t>
  </si>
  <si>
    <t>BalanceProfit_TP1_Percent=2</t>
  </si>
  <si>
    <t>Enero=0</t>
  </si>
  <si>
    <t>Febrero=0</t>
  </si>
  <si>
    <t>Marzo=0</t>
  </si>
  <si>
    <t>Abril=4</t>
  </si>
  <si>
    <t>Mayo=0</t>
  </si>
  <si>
    <t>Junio=0</t>
  </si>
  <si>
    <t>Julio=0</t>
  </si>
  <si>
    <t>Agosto=0</t>
  </si>
  <si>
    <t>Septiembre=0</t>
  </si>
  <si>
    <t>Octubre=0</t>
  </si>
  <si>
    <t>Noviembre=0</t>
  </si>
  <si>
    <t>Diciembre=0</t>
  </si>
  <si>
    <t>Lunes=1</t>
  </si>
  <si>
    <t>Martes=2</t>
  </si>
  <si>
    <t>Miercoles=3</t>
  </si>
  <si>
    <t>Jueves=4</t>
  </si>
  <si>
    <t>Viernes=5</t>
  </si>
  <si>
    <t>Empresa:</t>
  </si>
  <si>
    <t>FTMO Global Markets Ltd</t>
  </si>
  <si>
    <t>Divisa:</t>
  </si>
  <si>
    <t>USD</t>
  </si>
  <si>
    <t>Depósito inicial:</t>
  </si>
  <si>
    <t>Apalancamiento:</t>
  </si>
  <si>
    <t>1:100</t>
  </si>
  <si>
    <t>Resultados</t>
  </si>
  <si>
    <t>Calidad del historial:</t>
  </si>
  <si>
    <t>100%</t>
  </si>
  <si>
    <t>Barras:</t>
  </si>
  <si>
    <t>Ticks:</t>
  </si>
  <si>
    <t>Símbolos:</t>
  </si>
  <si>
    <t>Beneficio Neto:</t>
  </si>
  <si>
    <t>Reducción absoluta del balance:</t>
  </si>
  <si>
    <t>Reducción absoluta de la equidad:</t>
  </si>
  <si>
    <t>Beneficio Bruto:</t>
  </si>
  <si>
    <t>Reducción máxima del balance:</t>
  </si>
  <si>
    <t>224.56 (2.16%)</t>
  </si>
  <si>
    <t>Reducción máxima de la equidad:</t>
  </si>
  <si>
    <t>341.05 (3.26%)</t>
  </si>
  <si>
    <t>Pérdidas Brutas:</t>
  </si>
  <si>
    <t>Reducción relativa del balance:</t>
  </si>
  <si>
    <t>2.16% (224.56)</t>
  </si>
  <si>
    <t>Reducción relativa de la equidad:</t>
  </si>
  <si>
    <t>3.26% (341.05)</t>
  </si>
  <si>
    <t>Factor de Beneficio:</t>
  </si>
  <si>
    <t>Beneficio Esperado:</t>
  </si>
  <si>
    <t>Nivel de margen:</t>
  </si>
  <si>
    <t>1040.62%</t>
  </si>
  <si>
    <t>Factor de Recuperación:</t>
  </si>
  <si>
    <t>Ratio de Sharpe:</t>
  </si>
  <si>
    <t>Z-Score:</t>
  </si>
  <si>
    <t>0.98 (67.29%)</t>
  </si>
  <si>
    <t>AHPR:</t>
  </si>
  <si>
    <t>1.0016 (0.16%)</t>
  </si>
  <si>
    <t>LR Correlation:</t>
  </si>
  <si>
    <t>Resultado de OnTester:</t>
  </si>
  <si>
    <t>0</t>
  </si>
  <si>
    <t>GHPR:</t>
  </si>
  <si>
    <t>1.0015 (0.15%)</t>
  </si>
  <si>
    <t>LR Standard Error:</t>
  </si>
  <si>
    <t>Correlation (Profits,MFE):</t>
  </si>
  <si>
    <t>Correlation (Profits,MAE):</t>
  </si>
  <si>
    <t>Correlation (MFE,MAE):</t>
  </si>
  <si>
    <t>Tiempo mínimo para retener la posición:</t>
  </si>
  <si>
    <t>0:12:57</t>
  </si>
  <si>
    <t>Tiempo máximo para retener la posición:</t>
  </si>
  <si>
    <t>8:51:35</t>
  </si>
  <si>
    <t>Tiempo medio para retener la posición:</t>
  </si>
  <si>
    <t>3:39:56</t>
  </si>
  <si>
    <t>Total de operaciones ejecutadas:</t>
  </si>
  <si>
    <t>Posiciones cortas (% rentables):</t>
  </si>
  <si>
    <t>4 (25.00%)</t>
  </si>
  <si>
    <t>Posiciones largas (% rentables):</t>
  </si>
  <si>
    <t>7 (42.86%)</t>
  </si>
  <si>
    <t>Total de transacciones:</t>
  </si>
  <si>
    <t>Posiciones rentables (% del total):</t>
  </si>
  <si>
    <t>4 (36.36%)</t>
  </si>
  <si>
    <t>Posiciones no rentables (% del total):</t>
  </si>
  <si>
    <t>7 (63.64%)</t>
  </si>
  <si>
    <t>La transacción rentable:</t>
  </si>
  <si>
    <t>La transacción no rentable:</t>
  </si>
  <si>
    <t>Promedio de transacción rentable:</t>
  </si>
  <si>
    <t>Promedio de transacción no rentable:</t>
  </si>
  <si>
    <t>El número máximo de ganancias consecutivas ($):</t>
  </si>
  <si>
    <t>2 (403.84)</t>
  </si>
  <si>
    <t>El número máximo de pérdidas consecutivas ($):</t>
  </si>
  <si>
    <t>3 (-222.12)</t>
  </si>
  <si>
    <t>El máximo de beneficio consecutivo (número de ganancias):</t>
  </si>
  <si>
    <t>403.84 (2)</t>
  </si>
  <si>
    <t>El máximo de pérdidas consecutivas (número de pérdidas):</t>
  </si>
  <si>
    <t>-222.12 (3)</t>
  </si>
  <si>
    <t>Promedio de ganancias consecutivas:</t>
  </si>
  <si>
    <t>Promedio de pérdidas consecutivas:</t>
  </si>
  <si>
    <t>Órdenes</t>
  </si>
  <si>
    <t>Hora de apertura</t>
  </si>
  <si>
    <t>Orden</t>
  </si>
  <si>
    <t>Símbolo</t>
  </si>
  <si>
    <t>Tipo</t>
  </si>
  <si>
    <t>Volumen</t>
  </si>
  <si>
    <t>Precio</t>
  </si>
  <si>
    <t>S / L</t>
  </si>
  <si>
    <t>T / P</t>
  </si>
  <si>
    <t>Fecha/Hora</t>
  </si>
  <si>
    <t>Estado</t>
  </si>
  <si>
    <t>Comentario</t>
  </si>
  <si>
    <t>2025.04.01 11:00:00</t>
  </si>
  <si>
    <t>sell</t>
  </si>
  <si>
    <t>0.67 / 0.67</t>
  </si>
  <si>
    <t>filled</t>
  </si>
  <si>
    <t>2025.04.01 11:59:02</t>
  </si>
  <si>
    <t>buy</t>
  </si>
  <si>
    <t>sl 1.08166</t>
  </si>
  <si>
    <t>2025.04.10 11:00:00</t>
  </si>
  <si>
    <t>0.32 / 0.32</t>
  </si>
  <si>
    <t>2025.04.10 15:12:42</t>
  </si>
  <si>
    <t>tp 1.10904</t>
  </si>
  <si>
    <t>2025.04.11 11:00:00</t>
  </si>
  <si>
    <t>0.19 / 0.19</t>
  </si>
  <si>
    <t>2025.04.11 11:50:40</t>
  </si>
  <si>
    <t>tp 1.14689</t>
  </si>
  <si>
    <t>2025.04.16 11:00:00</t>
  </si>
  <si>
    <t>0.39 / 0.39</t>
  </si>
  <si>
    <t>2025.04.16 11:27:56</t>
  </si>
  <si>
    <t>sl 1.13608</t>
  </si>
  <si>
    <t>2025.04.17 11:00:00</t>
  </si>
  <si>
    <t>0.45 / 0.45</t>
  </si>
  <si>
    <t>2025.04.17 15:00:34</t>
  </si>
  <si>
    <t>sl 1.13542</t>
  </si>
  <si>
    <t>2025.04.18 11:00:00</t>
  </si>
  <si>
    <t>0.85 / 0.85</t>
  </si>
  <si>
    <t>2025.04.18 17:55:37</t>
  </si>
  <si>
    <t>tp 1.13946</t>
  </si>
  <si>
    <t>2025.04.21 11:00:00</t>
  </si>
  <si>
    <t>0.43 / 0.43</t>
  </si>
  <si>
    <t>2025.04.21 13:30:36</t>
  </si>
  <si>
    <t>sl 1.15313</t>
  </si>
  <si>
    <t>2025.04.22 11:00:00</t>
  </si>
  <si>
    <t>0.31 / 0.31</t>
  </si>
  <si>
    <t>2025.04.22 19:51:35</t>
  </si>
  <si>
    <t>tp 1.14402</t>
  </si>
  <si>
    <t>2025.04.28 11:00:00</t>
  </si>
  <si>
    <t>0.47 / 0.47</t>
  </si>
  <si>
    <t>2025.04.28 15:26:27</t>
  </si>
  <si>
    <t>sl 1.13704</t>
  </si>
  <si>
    <t>2025.04.29 11:00:00</t>
  </si>
  <si>
    <t>0.61 / 0.61</t>
  </si>
  <si>
    <t>2025.04.29 11:12:57</t>
  </si>
  <si>
    <t>sl 1.13868</t>
  </si>
  <si>
    <t>2025.04.30 11:00:00</t>
  </si>
  <si>
    <t>0.54 / 0.54</t>
  </si>
  <si>
    <t>2025.04.30 17:51:14</t>
  </si>
  <si>
    <t>sl 1.13778</t>
  </si>
  <si>
    <t>Transacciones</t>
  </si>
  <si>
    <t>Transacción</t>
  </si>
  <si>
    <t>Dirección</t>
  </si>
  <si>
    <t>Comisión</t>
  </si>
  <si>
    <t>Swap</t>
  </si>
  <si>
    <t>Beneficio</t>
  </si>
  <si>
    <t>Balance</t>
  </si>
  <si>
    <t>2025.04.01 00:00:00</t>
  </si>
  <si>
    <t>balance</t>
  </si>
  <si>
    <t>in</t>
  </si>
  <si>
    <t>0.67</t>
  </si>
  <si>
    <t>out</t>
  </si>
  <si>
    <t>0.32</t>
  </si>
  <si>
    <t>0.19</t>
  </si>
  <si>
    <t>0.39</t>
  </si>
  <si>
    <t>0.45</t>
  </si>
  <si>
    <t>0.85</t>
  </si>
  <si>
    <t>0.43</t>
  </si>
  <si>
    <t>0.31</t>
  </si>
  <si>
    <t>0.47</t>
  </si>
  <si>
    <t>0.61</t>
  </si>
  <si>
    <t>0.54</t>
  </si>
  <si>
    <t>XAUUSD</t>
  </si>
  <si>
    <t>Hora_apertura_sesion=15</t>
  </si>
  <si>
    <t>Martes=0</t>
  </si>
  <si>
    <t>Miercoles=0</t>
  </si>
  <si>
    <t>110.23 (1.05%)</t>
  </si>
  <si>
    <t>248.74 (2.35%)</t>
  </si>
  <si>
    <t>1.06% (108.56)</t>
  </si>
  <si>
    <t>2.35% (248.74)</t>
  </si>
  <si>
    <t>820.12%</t>
  </si>
  <si>
    <t>1.75 (91.99%)</t>
  </si>
  <si>
    <t>1.0117 (1.17%)</t>
  </si>
  <si>
    <t>1.0116 (1.16%)</t>
  </si>
  <si>
    <t>0:35:41</t>
  </si>
  <si>
    <t>2:37:28</t>
  </si>
  <si>
    <t>1:41:52</t>
  </si>
  <si>
    <t>2 (100.00%)</t>
  </si>
  <si>
    <t>5 (60.00%)</t>
  </si>
  <si>
    <t>5 (71.43%)</t>
  </si>
  <si>
    <t>2 (28.57%)</t>
  </si>
  <si>
    <t>2 (434.46)</t>
  </si>
  <si>
    <t>1 (-109.97)</t>
  </si>
  <si>
    <t>434.46 (2)</t>
  </si>
  <si>
    <t>-109.97 (1)</t>
  </si>
  <si>
    <t>2025.04.03 15:00:00</t>
  </si>
  <si>
    <t>0.06 / 0.06</t>
  </si>
  <si>
    <t>2025.04.03 16:12:26</t>
  </si>
  <si>
    <t>tp 3059.59</t>
  </si>
  <si>
    <t>2025.04.07 15:00:00</t>
  </si>
  <si>
    <t>0.07 / 0.07</t>
  </si>
  <si>
    <t>2025.04.07 15:35:41</t>
  </si>
  <si>
    <t>sl 3016.42</t>
  </si>
  <si>
    <t>2025.04.10 15:00:00</t>
  </si>
  <si>
    <t>0.08 / 0.08</t>
  </si>
  <si>
    <t>2025.04.10 17:37:28</t>
  </si>
  <si>
    <t>tp 3151.44</t>
  </si>
  <si>
    <t>2025.04.21 15:00:00</t>
  </si>
  <si>
    <t>0.11 / 0.11</t>
  </si>
  <si>
    <t>2025.04.21 16:53:39</t>
  </si>
  <si>
    <t>tp 3424.92</t>
  </si>
  <si>
    <t>2025.04.24 15:00:00</t>
  </si>
  <si>
    <t>2025.04.24 16:32:37</t>
  </si>
  <si>
    <t>sl 3323.45</t>
  </si>
  <si>
    <t>2025.04.25 15:00:00</t>
  </si>
  <si>
    <t>2025.04.25 16:30:41</t>
  </si>
  <si>
    <t>tp 3267.71</t>
  </si>
  <si>
    <t>2025.04.28 15:00:00</t>
  </si>
  <si>
    <t>0.1 / 0.1</t>
  </si>
  <si>
    <t>2025.04.28 17:30:37</t>
  </si>
  <si>
    <t>tp 3316.18</t>
  </si>
  <si>
    <t>0.06</t>
  </si>
  <si>
    <t>0.07</t>
  </si>
  <si>
    <t>0.08</t>
  </si>
  <si>
    <t>0.11</t>
  </si>
  <si>
    <t>0.1</t>
  </si>
  <si>
    <t>DIVISA</t>
  </si>
  <si>
    <t>%PROFIT</t>
  </si>
  <si>
    <t>PROFIT FACTOR</t>
  </si>
  <si>
    <t>TOTAL</t>
  </si>
  <si>
    <t>WIN RATE</t>
  </si>
  <si>
    <t>R/B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</si>
</sst>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0;\-#\ ##0.00;0.00;"/>
    <numFmt numFmtId="165" formatCode="#\ ##0;\-#\ ##0;0;"/>
    <numFmt numFmtId="166" formatCode="###0;\-###0;0;"/>
    <numFmt numFmtId="167" formatCode="#\ ##0.00000;\-#\ ##0.00000;0.00000;"/>
  </numFmts>
  <fonts count="7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  <font>
      <sz val="11"/>
      <color rgb="FF000000"/>
      <name val="Tahoma"/>
    </font>
    <font>
      <b/>
      <sz val="11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7" xfId="0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0" fontId="3" fillId="4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EURUSD!$A$112:$A$134</c:f>
              <c:strCache>
                <c:ptCount val="23"/>
                <c:pt idx="0">
                  <c:v>2025.04.01 00:00:00</c:v>
                </c:pt>
                <c:pt idx="1">
                  <c:v>2025.04.01 11:00:00</c:v>
                </c:pt>
                <c:pt idx="2">
                  <c:v>2025.04.01 11:59:02</c:v>
                </c:pt>
                <c:pt idx="3">
                  <c:v>2025.04.10 11:00:00</c:v>
                </c:pt>
                <c:pt idx="4">
                  <c:v>2025.04.10 15:12:42</c:v>
                </c:pt>
                <c:pt idx="5">
                  <c:v>2025.04.11 11:00:00</c:v>
                </c:pt>
                <c:pt idx="6">
                  <c:v>2025.04.11 11:50:40</c:v>
                </c:pt>
                <c:pt idx="7">
                  <c:v>2025.04.16 11:00:00</c:v>
                </c:pt>
                <c:pt idx="8">
                  <c:v>2025.04.16 11:27:56</c:v>
                </c:pt>
                <c:pt idx="9">
                  <c:v>2025.04.17 11:00:00</c:v>
                </c:pt>
                <c:pt idx="10">
                  <c:v>2025.04.17 15:00:34</c:v>
                </c:pt>
                <c:pt idx="11">
                  <c:v>2025.04.18 11:00:00</c:v>
                </c:pt>
                <c:pt idx="12">
                  <c:v>2025.04.18 17:55:37</c:v>
                </c:pt>
                <c:pt idx="13">
                  <c:v>2025.04.21 11:00:00</c:v>
                </c:pt>
                <c:pt idx="14">
                  <c:v>2025.04.21 13:30:36</c:v>
                </c:pt>
                <c:pt idx="15">
                  <c:v>2025.04.22 11:00:00</c:v>
                </c:pt>
                <c:pt idx="16">
                  <c:v>2025.04.22 19:51:35</c:v>
                </c:pt>
                <c:pt idx="17">
                  <c:v>2025.04.28 11:00:00</c:v>
                </c:pt>
                <c:pt idx="18">
                  <c:v>2025.04.28 15:26:27</c:v>
                </c:pt>
                <c:pt idx="19">
                  <c:v>2025.04.29 11:00:00</c:v>
                </c:pt>
                <c:pt idx="20">
                  <c:v>2025.04.29 11:12:57</c:v>
                </c:pt>
                <c:pt idx="21">
                  <c:v>2025.04.30 11:00:00</c:v>
                </c:pt>
                <c:pt idx="22">
                  <c:v>2025.04.30 17:51:14</c:v>
                </c:pt>
              </c:strCache>
            </c:strRef>
          </c:cat>
          <c:val>
            <c:numRef>
              <c:f>EURUSD!$L$112:$L$134</c:f>
              <c:numCache>
                <c:formatCode>#\ ##0.00;\-#\ ##0.00;0.00;</c:formatCode>
                <c:ptCount val="23"/>
                <c:pt idx="0">
                  <c:v>10000</c:v>
                </c:pt>
                <c:pt idx="1">
                  <c:v>9998.99</c:v>
                </c:pt>
                <c:pt idx="2">
                  <c:v>9894.1299999999992</c:v>
                </c:pt>
                <c:pt idx="3">
                  <c:v>9893.65</c:v>
                </c:pt>
                <c:pt idx="4">
                  <c:v>10097.33</c:v>
                </c:pt>
                <c:pt idx="5">
                  <c:v>10097.040000000001</c:v>
                </c:pt>
                <c:pt idx="6">
                  <c:v>10297.200000000001</c:v>
                </c:pt>
                <c:pt idx="7">
                  <c:v>10296.61</c:v>
                </c:pt>
                <c:pt idx="8">
                  <c:v>10189.94</c:v>
                </c:pt>
                <c:pt idx="9">
                  <c:v>10189.26</c:v>
                </c:pt>
                <c:pt idx="10">
                  <c:v>10085.530000000001</c:v>
                </c:pt>
                <c:pt idx="11">
                  <c:v>10084.25</c:v>
                </c:pt>
                <c:pt idx="12">
                  <c:v>10292.07</c:v>
                </c:pt>
                <c:pt idx="13">
                  <c:v>10291.42</c:v>
                </c:pt>
                <c:pt idx="14">
                  <c:v>10184.99</c:v>
                </c:pt>
                <c:pt idx="15">
                  <c:v>10184.52</c:v>
                </c:pt>
                <c:pt idx="16">
                  <c:v>10387.1</c:v>
                </c:pt>
                <c:pt idx="17">
                  <c:v>10386.39</c:v>
                </c:pt>
                <c:pt idx="18">
                  <c:v>10279.93</c:v>
                </c:pt>
                <c:pt idx="19">
                  <c:v>10279.01</c:v>
                </c:pt>
                <c:pt idx="20">
                  <c:v>10165.24</c:v>
                </c:pt>
                <c:pt idx="21">
                  <c:v>10164.43</c:v>
                </c:pt>
                <c:pt idx="22">
                  <c:v>10162.540000000001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0-46CA-A989-57F3AF5D2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1426"/>
          <c:min val="8904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[1]Sheet1!$A$104:$A$118</c:f>
              <c:strCache>
                <c:ptCount val="15"/>
                <c:pt idx="0">
                  <c:v>2025.04.01 00:00:00</c:v>
                </c:pt>
                <c:pt idx="1">
                  <c:v>2025.04.03 15:00:00</c:v>
                </c:pt>
                <c:pt idx="2">
                  <c:v>2025.04.03 16:12:26</c:v>
                </c:pt>
                <c:pt idx="3">
                  <c:v>2025.04.07 15:00:00</c:v>
                </c:pt>
                <c:pt idx="4">
                  <c:v>2025.04.07 15:35:41</c:v>
                </c:pt>
                <c:pt idx="5">
                  <c:v>2025.04.10 15:00:00</c:v>
                </c:pt>
                <c:pt idx="6">
                  <c:v>2025.04.10 17:37:28</c:v>
                </c:pt>
                <c:pt idx="7">
                  <c:v>2025.04.21 15:00:00</c:v>
                </c:pt>
                <c:pt idx="8">
                  <c:v>2025.04.21 16:53:39</c:v>
                </c:pt>
                <c:pt idx="9">
                  <c:v>2025.04.24 15:00:00</c:v>
                </c:pt>
                <c:pt idx="10">
                  <c:v>2025.04.24 16:32:37</c:v>
                </c:pt>
                <c:pt idx="11">
                  <c:v>2025.04.25 15:00:00</c:v>
                </c:pt>
                <c:pt idx="12">
                  <c:v>2025.04.25 16:30:41</c:v>
                </c:pt>
                <c:pt idx="13">
                  <c:v>2025.04.28 15:00:00</c:v>
                </c:pt>
                <c:pt idx="14">
                  <c:v>2025.04.28 17:30:37</c:v>
                </c:pt>
              </c:strCache>
            </c:strRef>
          </c:cat>
          <c:val>
            <c:numRef>
              <c:f>[1]Sheet1!$L$104:$L$118</c:f>
              <c:numCache>
                <c:formatCode>General</c:formatCode>
                <c:ptCount val="15"/>
                <c:pt idx="0">
                  <c:v>10000</c:v>
                </c:pt>
                <c:pt idx="1">
                  <c:v>9999.91</c:v>
                </c:pt>
                <c:pt idx="2">
                  <c:v>10199.200000000001</c:v>
                </c:pt>
                <c:pt idx="3">
                  <c:v>10199.09</c:v>
                </c:pt>
                <c:pt idx="4">
                  <c:v>10090.76</c:v>
                </c:pt>
                <c:pt idx="5">
                  <c:v>10090.64</c:v>
                </c:pt>
                <c:pt idx="6">
                  <c:v>10303.31</c:v>
                </c:pt>
                <c:pt idx="7">
                  <c:v>10303.120000000001</c:v>
                </c:pt>
                <c:pt idx="8">
                  <c:v>10524.91</c:v>
                </c:pt>
                <c:pt idx="9">
                  <c:v>10524.78</c:v>
                </c:pt>
                <c:pt idx="10">
                  <c:v>10414.81</c:v>
                </c:pt>
                <c:pt idx="11">
                  <c:v>10414.68</c:v>
                </c:pt>
                <c:pt idx="12">
                  <c:v>10620.63</c:v>
                </c:pt>
                <c:pt idx="13">
                  <c:v>10620.47</c:v>
                </c:pt>
                <c:pt idx="14">
                  <c:v>10838.8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055-A765-5821800FF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1923"/>
          <c:min val="9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EC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13</xdr:col>
      <xdr:colOff>0</xdr:colOff>
      <xdr:row>84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13</xdr:col>
      <xdr:colOff>0</xdr:colOff>
      <xdr:row>84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88E0BE-5F61-4A58-B364-C9F46879B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%20FERNANDEZ/Downloads/XAUUSD_ELITE_ORIGINAL_ABRIL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4">
          <cell r="A104" t="str">
            <v>2025.04.01 00:00:00</v>
          </cell>
          <cell r="I104">
            <v>0</v>
          </cell>
          <cell r="J104">
            <v>0</v>
          </cell>
          <cell r="L104">
            <v>10000</v>
          </cell>
        </row>
        <row r="105">
          <cell r="A105" t="str">
            <v>2025.04.03 15:00:00</v>
          </cell>
          <cell r="I105">
            <v>-0.09</v>
          </cell>
          <cell r="J105">
            <v>0</v>
          </cell>
          <cell r="L105">
            <v>9999.91</v>
          </cell>
        </row>
        <row r="106">
          <cell r="A106" t="str">
            <v>2025.04.03 16:12:26</v>
          </cell>
          <cell r="I106">
            <v>-0.09</v>
          </cell>
          <cell r="J106">
            <v>0</v>
          </cell>
          <cell r="L106">
            <v>10199.200000000001</v>
          </cell>
        </row>
        <row r="107">
          <cell r="A107" t="str">
            <v>2025.04.07 15:00:00</v>
          </cell>
          <cell r="I107">
            <v>-0.11</v>
          </cell>
          <cell r="J107">
            <v>0</v>
          </cell>
          <cell r="L107">
            <v>10199.09</v>
          </cell>
        </row>
        <row r="108">
          <cell r="A108" t="str">
            <v>2025.04.07 15:35:41</v>
          </cell>
          <cell r="I108">
            <v>-0.11</v>
          </cell>
          <cell r="J108">
            <v>0</v>
          </cell>
          <cell r="L108">
            <v>10090.76</v>
          </cell>
        </row>
        <row r="109">
          <cell r="A109" t="str">
            <v>2025.04.10 15:00:00</v>
          </cell>
          <cell r="I109">
            <v>-0.12</v>
          </cell>
          <cell r="J109">
            <v>0</v>
          </cell>
          <cell r="L109">
            <v>10090.64</v>
          </cell>
        </row>
        <row r="110">
          <cell r="A110" t="str">
            <v>2025.04.10 17:37:28</v>
          </cell>
          <cell r="I110">
            <v>-0.13</v>
          </cell>
          <cell r="J110">
            <v>0</v>
          </cell>
          <cell r="L110">
            <v>10303.31</v>
          </cell>
        </row>
        <row r="111">
          <cell r="A111" t="str">
            <v>2025.04.21 15:00:00</v>
          </cell>
          <cell r="I111">
            <v>-0.19</v>
          </cell>
          <cell r="J111">
            <v>0</v>
          </cell>
          <cell r="L111">
            <v>10303.120000000001</v>
          </cell>
        </row>
        <row r="112">
          <cell r="A112" t="str">
            <v>2025.04.21 16:53:39</v>
          </cell>
          <cell r="I112">
            <v>-0.19</v>
          </cell>
          <cell r="J112">
            <v>0</v>
          </cell>
          <cell r="L112">
            <v>10524.91</v>
          </cell>
        </row>
        <row r="113">
          <cell r="A113" t="str">
            <v>2025.04.24 15:00:00</v>
          </cell>
          <cell r="I113">
            <v>-0.13</v>
          </cell>
          <cell r="J113">
            <v>0</v>
          </cell>
          <cell r="L113">
            <v>10524.78</v>
          </cell>
        </row>
        <row r="114">
          <cell r="A114" t="str">
            <v>2025.04.24 16:32:37</v>
          </cell>
          <cell r="I114">
            <v>-0.13</v>
          </cell>
          <cell r="J114">
            <v>0</v>
          </cell>
          <cell r="L114">
            <v>10414.81</v>
          </cell>
        </row>
        <row r="115">
          <cell r="A115" t="str">
            <v>2025.04.25 15:00:00</v>
          </cell>
          <cell r="I115">
            <v>-0.13</v>
          </cell>
          <cell r="J115">
            <v>0</v>
          </cell>
          <cell r="L115">
            <v>10414.68</v>
          </cell>
        </row>
        <row r="116">
          <cell r="A116" t="str">
            <v>2025.04.25 16:30:41</v>
          </cell>
          <cell r="I116">
            <v>-0.13</v>
          </cell>
          <cell r="J116">
            <v>0</v>
          </cell>
          <cell r="L116">
            <v>10620.63</v>
          </cell>
        </row>
        <row r="117">
          <cell r="A117" t="str">
            <v>2025.04.28 15:00:00</v>
          </cell>
          <cell r="I117">
            <v>-0.16</v>
          </cell>
          <cell r="J117">
            <v>0</v>
          </cell>
          <cell r="L117">
            <v>10620.47</v>
          </cell>
        </row>
        <row r="118">
          <cell r="A118" t="str">
            <v>2025.04.28 17:30:37</v>
          </cell>
          <cell r="I118">
            <v>-0.17</v>
          </cell>
          <cell r="J118">
            <v>0</v>
          </cell>
          <cell r="L118">
            <v>10838.8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4" sqref="B4"/>
    </sheetView>
  </sheetViews>
  <sheetFormatPr baseColWidth="10" defaultRowHeight="14" x14ac:dyDescent="0.3"/>
  <cols>
    <col min="3" max="3" width="14.1640625" bestFit="1" customWidth="1"/>
  </cols>
  <sheetData>
    <row r="1" spans="1:5" x14ac:dyDescent="0.3">
      <c r="A1" s="22" t="s">
        <v>247</v>
      </c>
      <c r="B1" s="23" t="s">
        <v>248</v>
      </c>
      <c r="C1" s="23" t="s">
        <v>249</v>
      </c>
      <c r="D1" s="23" t="s">
        <v>251</v>
      </c>
      <c r="E1" s="24" t="s">
        <v>252</v>
      </c>
    </row>
    <row r="2" spans="1:5" x14ac:dyDescent="0.3">
      <c r="A2" s="15" t="s">
        <v>6</v>
      </c>
      <c r="B2" s="16">
        <f>EURUSD!D45/10000</f>
        <v>1.6253999999999998E-2</v>
      </c>
      <c r="C2" s="17">
        <f>EURUSD!D49</f>
        <v>1.249409</v>
      </c>
      <c r="D2" s="16">
        <v>0.36359999999999998</v>
      </c>
      <c r="E2" s="18">
        <v>2</v>
      </c>
    </row>
    <row r="3" spans="1:5" ht="14.5" thickBot="1" x14ac:dyDescent="0.35">
      <c r="A3" s="25" t="s">
        <v>193</v>
      </c>
      <c r="B3" s="26">
        <f>XAUUSD!D45/10000</f>
        <v>8.3879999999999996E-2</v>
      </c>
      <c r="C3" s="20">
        <f>XAUUSD!D49</f>
        <v>4.8261190000000003</v>
      </c>
      <c r="D3" s="19">
        <v>0.71430000000000005</v>
      </c>
      <c r="E3" s="21">
        <v>2</v>
      </c>
    </row>
    <row r="4" spans="1:5" ht="14.5" thickBot="1" x14ac:dyDescent="0.35">
      <c r="A4" s="27" t="s">
        <v>250</v>
      </c>
      <c r="B4" s="28">
        <f>B2+B3</f>
        <v>0.100134</v>
      </c>
      <c r="E4" s="14"/>
    </row>
    <row r="5" spans="1:5" x14ac:dyDescent="0.3">
      <c r="E5" s="14"/>
    </row>
    <row r="6" spans="1:5" x14ac:dyDescent="0.3">
      <c r="E6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workbookViewId="0">
      <selection activeCell="D4" sqref="D4:N4"/>
    </sheetView>
  </sheetViews>
  <sheetFormatPr baseColWidth="10" defaultColWidth="8.83203125" defaultRowHeight="15" customHeight="1" x14ac:dyDescent="0.3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 customHeight="1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5" customHeight="1" x14ac:dyDescent="0.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" customHeight="1" x14ac:dyDescent="0.3">
      <c r="A4" s="30" t="s">
        <v>3</v>
      </c>
      <c r="B4" s="30"/>
      <c r="C4" s="30"/>
      <c r="D4" s="39" t="s">
        <v>4</v>
      </c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" customHeight="1" x14ac:dyDescent="0.3">
      <c r="A5" s="30" t="s">
        <v>5</v>
      </c>
      <c r="B5" s="30"/>
      <c r="C5" s="30"/>
      <c r="D5" s="39" t="s">
        <v>6</v>
      </c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customHeight="1" x14ac:dyDescent="0.3">
      <c r="A6" s="30" t="s">
        <v>7</v>
      </c>
      <c r="B6" s="30"/>
      <c r="C6" s="30"/>
      <c r="D6" s="39" t="s">
        <v>8</v>
      </c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customHeight="1" x14ac:dyDescent="0.3">
      <c r="A7" s="30" t="s">
        <v>9</v>
      </c>
      <c r="B7" s="30"/>
      <c r="C7" s="30"/>
      <c r="D7" s="39" t="s">
        <v>10</v>
      </c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5" customHeight="1" x14ac:dyDescent="0.3">
      <c r="D8" s="39" t="s">
        <v>11</v>
      </c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5" customHeight="1" x14ac:dyDescent="0.3">
      <c r="D9" s="39" t="s">
        <v>12</v>
      </c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5" customHeight="1" x14ac:dyDescent="0.3">
      <c r="D10" s="39" t="s">
        <v>13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5" customHeight="1" x14ac:dyDescent="0.3">
      <c r="D11" s="39" t="s">
        <v>11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5" customHeight="1" x14ac:dyDescent="0.3">
      <c r="D12" s="39" t="s">
        <v>14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ht="15" customHeight="1" x14ac:dyDescent="0.3">
      <c r="D13" s="39" t="s">
        <v>11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5" customHeight="1" x14ac:dyDescent="0.3">
      <c r="D14" s="39" t="s">
        <v>15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5" customHeight="1" x14ac:dyDescent="0.3">
      <c r="D15" s="39" t="s">
        <v>16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5" customHeight="1" x14ac:dyDescent="0.3">
      <c r="D16" s="39" t="s">
        <v>17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4:14" ht="15" customHeight="1" x14ac:dyDescent="0.3">
      <c r="D17" s="39" t="s">
        <v>18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4:14" ht="15" customHeight="1" x14ac:dyDescent="0.3">
      <c r="D18" s="39" t="s">
        <v>19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4:14" ht="15" customHeight="1" x14ac:dyDescent="0.3">
      <c r="D19" s="39" t="s">
        <v>11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4:14" ht="15" customHeight="1" x14ac:dyDescent="0.3">
      <c r="D20" s="39" t="s">
        <v>20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4:14" ht="15" customHeight="1" x14ac:dyDescent="0.3">
      <c r="D21" s="39" t="s">
        <v>21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4:14" ht="15" customHeight="1" x14ac:dyDescent="0.3">
      <c r="D22" s="39" t="s">
        <v>22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4:14" ht="15" customHeight="1" x14ac:dyDescent="0.3">
      <c r="D23" s="39" t="s">
        <v>23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4:14" ht="15" customHeight="1" x14ac:dyDescent="0.3">
      <c r="D24" s="39" t="s">
        <v>24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4:14" ht="15" customHeight="1" x14ac:dyDescent="0.3">
      <c r="D25" s="39" t="s">
        <v>25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4:14" ht="15" customHeight="1" x14ac:dyDescent="0.3">
      <c r="D26" s="39" t="s">
        <v>26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4:14" ht="15" customHeight="1" x14ac:dyDescent="0.3">
      <c r="D27" s="39" t="s">
        <v>27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4:14" ht="15" customHeight="1" x14ac:dyDescent="0.3">
      <c r="D28" s="39" t="s">
        <v>28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4:14" ht="15" customHeight="1" x14ac:dyDescent="0.3">
      <c r="D29" s="39" t="s">
        <v>29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4:14" ht="15" customHeight="1" x14ac:dyDescent="0.3">
      <c r="D30" s="39" t="s">
        <v>30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4:14" ht="15" customHeight="1" x14ac:dyDescent="0.3">
      <c r="D31" s="39" t="s">
        <v>31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4:14" ht="15" customHeight="1" x14ac:dyDescent="0.3">
      <c r="D32" s="39" t="s">
        <v>11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5" customHeight="1" x14ac:dyDescent="0.3">
      <c r="D33" s="39" t="s">
        <v>32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15" customHeight="1" x14ac:dyDescent="0.3">
      <c r="D34" s="39" t="s">
        <v>33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5" customHeight="1" x14ac:dyDescent="0.3">
      <c r="D35" s="39" t="s">
        <v>34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ht="15" customHeight="1" x14ac:dyDescent="0.3">
      <c r="D36" s="39" t="s">
        <v>35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5" customHeight="1" x14ac:dyDescent="0.3">
      <c r="D37" s="39" t="s">
        <v>36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 ht="15" customHeight="1" x14ac:dyDescent="0.3">
      <c r="A38" s="30" t="s">
        <v>37</v>
      </c>
      <c r="B38" s="30"/>
      <c r="C38" s="30"/>
      <c r="D38" s="39" t="s">
        <v>38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 ht="15" customHeight="1" x14ac:dyDescent="0.3">
      <c r="A39" s="30" t="s">
        <v>39</v>
      </c>
      <c r="B39" s="30"/>
      <c r="C39" s="30"/>
      <c r="D39" s="39" t="s">
        <v>40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ht="15" customHeight="1" x14ac:dyDescent="0.3">
      <c r="A40" s="30" t="s">
        <v>41</v>
      </c>
      <c r="B40" s="30"/>
      <c r="C40" s="30"/>
      <c r="D40" s="38">
        <v>10000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ht="15" customHeight="1" x14ac:dyDescent="0.3">
      <c r="A41" s="30" t="s">
        <v>42</v>
      </c>
      <c r="B41" s="30"/>
      <c r="C41" s="30"/>
      <c r="D41" s="39" t="s">
        <v>43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25" customHeight="1" x14ac:dyDescent="0.3">
      <c r="A42" s="35" t="s">
        <v>44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ht="15" customHeight="1" x14ac:dyDescent="0.3">
      <c r="A43" s="30" t="s">
        <v>45</v>
      </c>
      <c r="B43" s="30"/>
      <c r="C43" s="30"/>
      <c r="D43" s="37" t="s">
        <v>46</v>
      </c>
    </row>
    <row r="44" spans="1:14" ht="15" customHeight="1" x14ac:dyDescent="0.3">
      <c r="A44" s="30" t="s">
        <v>47</v>
      </c>
      <c r="B44" s="30"/>
      <c r="C44" s="30"/>
      <c r="D44" s="34">
        <v>2112</v>
      </c>
      <c r="E44" s="30" t="s">
        <v>48</v>
      </c>
      <c r="F44" s="30"/>
      <c r="G44" s="30"/>
      <c r="H44" s="34">
        <v>1769550</v>
      </c>
      <c r="I44" s="30" t="s">
        <v>49</v>
      </c>
      <c r="J44" s="30"/>
      <c r="K44" s="30"/>
      <c r="L44" s="34">
        <v>1</v>
      </c>
      <c r="M44" s="34"/>
      <c r="N44" s="34"/>
    </row>
    <row r="45" spans="1:14" ht="15" customHeight="1" x14ac:dyDescent="0.3">
      <c r="A45" s="30" t="s">
        <v>50</v>
      </c>
      <c r="B45" s="30"/>
      <c r="C45" s="30"/>
      <c r="D45" s="36">
        <v>162.54</v>
      </c>
      <c r="E45" s="30" t="s">
        <v>51</v>
      </c>
      <c r="F45" s="30"/>
      <c r="G45" s="30"/>
      <c r="H45" s="36">
        <v>106.35</v>
      </c>
      <c r="I45" s="30" t="s">
        <v>52</v>
      </c>
      <c r="J45" s="30"/>
      <c r="K45" s="30"/>
      <c r="L45" s="36">
        <v>139.94999999999999</v>
      </c>
      <c r="M45" s="36"/>
      <c r="N45" s="36"/>
    </row>
    <row r="46" spans="1:14" ht="15" customHeight="1" x14ac:dyDescent="0.3">
      <c r="A46" s="30" t="s">
        <v>53</v>
      </c>
      <c r="B46" s="30"/>
      <c r="C46" s="30"/>
      <c r="D46" s="36">
        <v>814.24</v>
      </c>
      <c r="E46" s="30" t="s">
        <v>54</v>
      </c>
      <c r="F46" s="30"/>
      <c r="G46" s="30"/>
      <c r="H46" s="37" t="s">
        <v>55</v>
      </c>
      <c r="I46" s="30" t="s">
        <v>56</v>
      </c>
      <c r="J46" s="30"/>
      <c r="K46" s="30"/>
      <c r="L46" s="37" t="s">
        <v>57</v>
      </c>
      <c r="M46" s="37"/>
      <c r="N46" s="37"/>
    </row>
    <row r="47" spans="1:14" ht="15" customHeight="1" x14ac:dyDescent="0.3">
      <c r="A47" s="30" t="s">
        <v>58</v>
      </c>
      <c r="B47" s="30"/>
      <c r="C47" s="30"/>
      <c r="D47" s="36">
        <v>-651.70000000000005</v>
      </c>
      <c r="E47" s="30" t="s">
        <v>59</v>
      </c>
      <c r="F47" s="30"/>
      <c r="G47" s="30"/>
      <c r="H47" s="37" t="s">
        <v>60</v>
      </c>
      <c r="I47" s="30" t="s">
        <v>61</v>
      </c>
      <c r="J47" s="30"/>
      <c r="K47" s="30"/>
      <c r="L47" s="37" t="s">
        <v>62</v>
      </c>
      <c r="M47" s="37"/>
      <c r="N47" s="37"/>
    </row>
    <row r="49" spans="1:14" ht="15" customHeight="1" x14ac:dyDescent="0.3">
      <c r="A49" s="30" t="s">
        <v>63</v>
      </c>
      <c r="B49" s="30"/>
      <c r="C49" s="30"/>
      <c r="D49" s="36">
        <v>1.249409</v>
      </c>
      <c r="E49" s="30" t="s">
        <v>64</v>
      </c>
      <c r="F49" s="30"/>
      <c r="G49" s="30"/>
      <c r="H49" s="36">
        <v>14.776363999999999</v>
      </c>
      <c r="I49" s="30" t="s">
        <v>65</v>
      </c>
      <c r="J49" s="30"/>
      <c r="K49" s="30"/>
      <c r="L49" s="37" t="s">
        <v>66</v>
      </c>
      <c r="M49" s="37"/>
      <c r="N49" s="37"/>
    </row>
    <row r="50" spans="1:14" ht="15" customHeight="1" x14ac:dyDescent="0.3">
      <c r="A50" s="30" t="s">
        <v>67</v>
      </c>
      <c r="B50" s="30"/>
      <c r="C50" s="30"/>
      <c r="D50" s="36">
        <v>0.47658699999999998</v>
      </c>
      <c r="E50" s="30" t="s">
        <v>68</v>
      </c>
      <c r="F50" s="30"/>
      <c r="G50" s="30"/>
      <c r="H50" s="36">
        <v>1.1084499999999999</v>
      </c>
      <c r="I50" s="30" t="s">
        <v>69</v>
      </c>
      <c r="J50" s="30"/>
      <c r="K50" s="30"/>
      <c r="L50" s="37" t="s">
        <v>70</v>
      </c>
      <c r="M50" s="37"/>
      <c r="N50" s="37"/>
    </row>
    <row r="51" spans="1:14" ht="15" customHeight="1" x14ac:dyDescent="0.3">
      <c r="A51" s="30" t="s">
        <v>71</v>
      </c>
      <c r="B51" s="30"/>
      <c r="C51" s="30"/>
      <c r="D51" s="37" t="s">
        <v>72</v>
      </c>
      <c r="E51" s="30" t="s">
        <v>73</v>
      </c>
      <c r="F51" s="30"/>
      <c r="G51" s="30"/>
      <c r="H51" s="36">
        <v>0.55174500000000004</v>
      </c>
      <c r="I51" s="30" t="s">
        <v>74</v>
      </c>
      <c r="J51" s="30"/>
      <c r="K51" s="30"/>
      <c r="L51" s="37" t="s">
        <v>75</v>
      </c>
      <c r="M51" s="37"/>
      <c r="N51" s="37"/>
    </row>
    <row r="52" spans="1:14" ht="15" customHeight="1" x14ac:dyDescent="0.3">
      <c r="A52" s="30" t="s">
        <v>76</v>
      </c>
      <c r="B52" s="30"/>
      <c r="C52" s="30"/>
      <c r="D52" s="37" t="s">
        <v>77</v>
      </c>
      <c r="E52" s="30" t="s">
        <v>78</v>
      </c>
      <c r="F52" s="30"/>
      <c r="G52" s="30"/>
      <c r="H52" s="36">
        <v>119.31133699999999</v>
      </c>
    </row>
    <row r="54" spans="1:14" ht="15" customHeight="1" x14ac:dyDescent="0.3">
      <c r="A54" s="30" t="s">
        <v>79</v>
      </c>
      <c r="B54" s="30"/>
      <c r="C54" s="30"/>
      <c r="D54" s="36">
        <v>0.94769400000000004</v>
      </c>
      <c r="E54" s="30" t="s">
        <v>80</v>
      </c>
      <c r="F54" s="30"/>
      <c r="G54" s="30"/>
      <c r="H54" s="36">
        <v>0.98405100000000001</v>
      </c>
      <c r="I54" s="30" t="s">
        <v>81</v>
      </c>
      <c r="J54" s="30"/>
      <c r="K54" s="30"/>
      <c r="L54" s="36">
        <v>0.967414</v>
      </c>
      <c r="M54" s="36"/>
      <c r="N54" s="36"/>
    </row>
    <row r="55" spans="1:14" ht="15" customHeight="1" x14ac:dyDescent="0.3">
      <c r="A55" s="30" t="s">
        <v>82</v>
      </c>
      <c r="B55" s="30"/>
      <c r="C55" s="30"/>
      <c r="D55" s="37" t="s">
        <v>83</v>
      </c>
      <c r="E55" s="30" t="s">
        <v>84</v>
      </c>
      <c r="F55" s="30"/>
      <c r="G55" s="30"/>
      <c r="H55" s="37" t="s">
        <v>85</v>
      </c>
      <c r="I55" s="30" t="s">
        <v>86</v>
      </c>
      <c r="J55" s="30"/>
      <c r="K55" s="30"/>
      <c r="L55" s="37" t="s">
        <v>87</v>
      </c>
      <c r="M55" s="37"/>
      <c r="N55" s="37"/>
    </row>
    <row r="57" spans="1:14" ht="15" customHeight="1" x14ac:dyDescent="0.3">
      <c r="A57" s="30" t="s">
        <v>88</v>
      </c>
      <c r="B57" s="30"/>
      <c r="C57" s="30"/>
      <c r="D57" s="34">
        <v>11</v>
      </c>
      <c r="E57" s="30" t="s">
        <v>89</v>
      </c>
      <c r="F57" s="30"/>
      <c r="G57" s="30"/>
      <c r="H57" s="37" t="s">
        <v>90</v>
      </c>
      <c r="I57" s="30" t="s">
        <v>91</v>
      </c>
      <c r="J57" s="30"/>
      <c r="K57" s="30"/>
      <c r="L57" s="37" t="s">
        <v>92</v>
      </c>
      <c r="M57" s="37"/>
      <c r="N57" s="37"/>
    </row>
    <row r="58" spans="1:14" ht="15" customHeight="1" x14ac:dyDescent="0.3">
      <c r="A58" s="30" t="s">
        <v>93</v>
      </c>
      <c r="B58" s="30"/>
      <c r="C58" s="30"/>
      <c r="D58" s="34">
        <v>22</v>
      </c>
      <c r="E58" s="30" t="s">
        <v>94</v>
      </c>
      <c r="F58" s="30"/>
      <c r="G58" s="30"/>
      <c r="H58" s="37" t="s">
        <v>95</v>
      </c>
      <c r="I58" s="30" t="s">
        <v>96</v>
      </c>
      <c r="J58" s="30"/>
      <c r="K58" s="30"/>
      <c r="L58" s="37" t="s">
        <v>97</v>
      </c>
      <c r="M58" s="37"/>
      <c r="N58" s="37"/>
    </row>
    <row r="59" spans="1:14" ht="15" customHeight="1" x14ac:dyDescent="0.3">
      <c r="E59" s="30" t="s">
        <v>98</v>
      </c>
      <c r="F59" s="30"/>
      <c r="G59" s="30"/>
      <c r="H59" s="36">
        <v>207.82</v>
      </c>
      <c r="I59" s="30" t="s">
        <v>99</v>
      </c>
      <c r="J59" s="30"/>
      <c r="K59" s="30"/>
      <c r="L59" s="36">
        <v>-113.77</v>
      </c>
      <c r="M59" s="36"/>
      <c r="N59" s="36"/>
    </row>
    <row r="60" spans="1:14" ht="15" customHeight="1" x14ac:dyDescent="0.3">
      <c r="E60" s="30" t="s">
        <v>100</v>
      </c>
      <c r="F60" s="30"/>
      <c r="G60" s="30"/>
      <c r="H60" s="36">
        <v>203.56</v>
      </c>
      <c r="I60" s="30" t="s">
        <v>101</v>
      </c>
      <c r="J60" s="30"/>
      <c r="K60" s="30"/>
      <c r="L60" s="36">
        <v>-91.972857000000005</v>
      </c>
      <c r="M60" s="36"/>
      <c r="N60" s="36"/>
    </row>
    <row r="61" spans="1:14" ht="15" customHeight="1" x14ac:dyDescent="0.3">
      <c r="E61" s="30" t="s">
        <v>102</v>
      </c>
      <c r="F61" s="30"/>
      <c r="G61" s="30"/>
      <c r="H61" s="37" t="s">
        <v>103</v>
      </c>
      <c r="I61" s="30" t="s">
        <v>104</v>
      </c>
      <c r="J61" s="30"/>
      <c r="K61" s="30"/>
      <c r="L61" s="37" t="s">
        <v>105</v>
      </c>
      <c r="M61" s="37"/>
      <c r="N61" s="37"/>
    </row>
    <row r="62" spans="1:14" ht="15" customHeight="1" x14ac:dyDescent="0.3">
      <c r="E62" s="30" t="s">
        <v>106</v>
      </c>
      <c r="F62" s="30"/>
      <c r="G62" s="30"/>
      <c r="H62" s="37" t="s">
        <v>107</v>
      </c>
      <c r="I62" s="30" t="s">
        <v>108</v>
      </c>
      <c r="J62" s="30"/>
      <c r="K62" s="30"/>
      <c r="L62" s="37" t="s">
        <v>109</v>
      </c>
      <c r="M62" s="37"/>
      <c r="N62" s="37"/>
    </row>
    <row r="63" spans="1:14" ht="15" customHeight="1" x14ac:dyDescent="0.3">
      <c r="E63" s="30" t="s">
        <v>110</v>
      </c>
      <c r="F63" s="30"/>
      <c r="G63" s="30"/>
      <c r="H63" s="34">
        <v>1</v>
      </c>
      <c r="I63" s="30" t="s">
        <v>111</v>
      </c>
      <c r="J63" s="30"/>
      <c r="K63" s="30"/>
      <c r="L63" s="34">
        <v>2</v>
      </c>
      <c r="M63" s="34"/>
      <c r="N63" s="34"/>
    </row>
    <row r="86" spans="1:14" ht="20" customHeight="1" x14ac:dyDescent="0.3">
      <c r="A86" s="35" t="s">
        <v>112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ht="20" customHeight="1" x14ac:dyDescent="0.3">
      <c r="A87" s="5" t="s">
        <v>113</v>
      </c>
      <c r="B87" s="5" t="s">
        <v>114</v>
      </c>
      <c r="C87" s="5" t="s">
        <v>115</v>
      </c>
      <c r="D87" s="5" t="s">
        <v>116</v>
      </c>
      <c r="E87" s="33" t="s">
        <v>117</v>
      </c>
      <c r="F87" s="33"/>
      <c r="G87" s="5" t="s">
        <v>118</v>
      </c>
      <c r="H87" s="5" t="s">
        <v>119</v>
      </c>
      <c r="I87" s="5" t="s">
        <v>120</v>
      </c>
      <c r="J87" s="33" t="s">
        <v>121</v>
      </c>
      <c r="K87" s="33"/>
      <c r="L87" s="5" t="s">
        <v>122</v>
      </c>
      <c r="M87" s="33" t="s">
        <v>123</v>
      </c>
      <c r="N87" s="33"/>
    </row>
    <row r="88" spans="1:14" ht="15" customHeight="1" x14ac:dyDescent="0.3">
      <c r="A88" s="6" t="s">
        <v>124</v>
      </c>
      <c r="B88" s="7">
        <v>2</v>
      </c>
      <c r="C88" s="6" t="s">
        <v>6</v>
      </c>
      <c r="D88" s="6" t="s">
        <v>125</v>
      </c>
      <c r="E88" s="29" t="s">
        <v>126</v>
      </c>
      <c r="F88" s="29"/>
      <c r="G88" s="8">
        <v>0</v>
      </c>
      <c r="H88" s="8">
        <v>1.0816600000000001</v>
      </c>
      <c r="I88" s="8">
        <v>1.07707</v>
      </c>
      <c r="J88" s="29" t="s">
        <v>124</v>
      </c>
      <c r="K88" s="29"/>
      <c r="L88" s="6" t="s">
        <v>127</v>
      </c>
      <c r="M88" s="29"/>
      <c r="N88" s="29"/>
    </row>
    <row r="89" spans="1:14" ht="15" customHeight="1" x14ac:dyDescent="0.3">
      <c r="A89" s="1" t="s">
        <v>128</v>
      </c>
      <c r="B89" s="9">
        <v>3</v>
      </c>
      <c r="C89" s="1" t="s">
        <v>6</v>
      </c>
      <c r="D89" s="1" t="s">
        <v>129</v>
      </c>
      <c r="E89" s="30" t="s">
        <v>126</v>
      </c>
      <c r="F89" s="30"/>
      <c r="G89" s="10">
        <v>0</v>
      </c>
      <c r="H89" s="1"/>
      <c r="I89" s="1"/>
      <c r="J89" s="30" t="s">
        <v>128</v>
      </c>
      <c r="K89" s="30"/>
      <c r="L89" s="1" t="s">
        <v>127</v>
      </c>
      <c r="M89" s="30" t="s">
        <v>130</v>
      </c>
      <c r="N89" s="30"/>
    </row>
    <row r="90" spans="1:14" ht="15" customHeight="1" x14ac:dyDescent="0.3">
      <c r="A90" s="6" t="s">
        <v>131</v>
      </c>
      <c r="B90" s="7">
        <v>4</v>
      </c>
      <c r="C90" s="6" t="s">
        <v>6</v>
      </c>
      <c r="D90" s="6" t="s">
        <v>129</v>
      </c>
      <c r="E90" s="29" t="s">
        <v>132</v>
      </c>
      <c r="F90" s="29"/>
      <c r="G90" s="8">
        <v>0</v>
      </c>
      <c r="H90" s="8">
        <v>1.09948</v>
      </c>
      <c r="I90" s="8">
        <v>1.10904</v>
      </c>
      <c r="J90" s="29" t="s">
        <v>131</v>
      </c>
      <c r="K90" s="29"/>
      <c r="L90" s="6" t="s">
        <v>127</v>
      </c>
      <c r="M90" s="29"/>
      <c r="N90" s="29"/>
    </row>
    <row r="91" spans="1:14" ht="15" customHeight="1" x14ac:dyDescent="0.3">
      <c r="A91" s="1" t="s">
        <v>133</v>
      </c>
      <c r="B91" s="9">
        <v>5</v>
      </c>
      <c r="C91" s="1" t="s">
        <v>6</v>
      </c>
      <c r="D91" s="1" t="s">
        <v>125</v>
      </c>
      <c r="E91" s="30" t="s">
        <v>132</v>
      </c>
      <c r="F91" s="30"/>
      <c r="G91" s="10">
        <v>0</v>
      </c>
      <c r="H91" s="1"/>
      <c r="I91" s="1"/>
      <c r="J91" s="30" t="s">
        <v>133</v>
      </c>
      <c r="K91" s="30"/>
      <c r="L91" s="1" t="s">
        <v>127</v>
      </c>
      <c r="M91" s="30" t="s">
        <v>134</v>
      </c>
      <c r="N91" s="30"/>
    </row>
    <row r="92" spans="1:14" ht="15" customHeight="1" x14ac:dyDescent="0.3">
      <c r="A92" s="6" t="s">
        <v>135</v>
      </c>
      <c r="B92" s="7">
        <v>6</v>
      </c>
      <c r="C92" s="6" t="s">
        <v>6</v>
      </c>
      <c r="D92" s="6" t="s">
        <v>129</v>
      </c>
      <c r="E92" s="29" t="s">
        <v>136</v>
      </c>
      <c r="F92" s="29"/>
      <c r="G92" s="8">
        <v>0</v>
      </c>
      <c r="H92" s="8">
        <v>1.13113</v>
      </c>
      <c r="I92" s="8">
        <v>1.14689</v>
      </c>
      <c r="J92" s="29" t="s">
        <v>135</v>
      </c>
      <c r="K92" s="29"/>
      <c r="L92" s="6" t="s">
        <v>127</v>
      </c>
      <c r="M92" s="29"/>
      <c r="N92" s="29"/>
    </row>
    <row r="93" spans="1:14" ht="15" customHeight="1" x14ac:dyDescent="0.3">
      <c r="A93" s="1" t="s">
        <v>137</v>
      </c>
      <c r="B93" s="9">
        <v>7</v>
      </c>
      <c r="C93" s="1" t="s">
        <v>6</v>
      </c>
      <c r="D93" s="1" t="s">
        <v>125</v>
      </c>
      <c r="E93" s="30" t="s">
        <v>136</v>
      </c>
      <c r="F93" s="30"/>
      <c r="G93" s="10">
        <v>0</v>
      </c>
      <c r="H93" s="1"/>
      <c r="I93" s="1"/>
      <c r="J93" s="30" t="s">
        <v>137</v>
      </c>
      <c r="K93" s="30"/>
      <c r="L93" s="1" t="s">
        <v>127</v>
      </c>
      <c r="M93" s="30" t="s">
        <v>138</v>
      </c>
      <c r="N93" s="30"/>
    </row>
    <row r="94" spans="1:14" ht="15" customHeight="1" x14ac:dyDescent="0.3">
      <c r="A94" s="6" t="s">
        <v>139</v>
      </c>
      <c r="B94" s="7">
        <v>8</v>
      </c>
      <c r="C94" s="6" t="s">
        <v>6</v>
      </c>
      <c r="D94" s="6" t="s">
        <v>129</v>
      </c>
      <c r="E94" s="29" t="s">
        <v>140</v>
      </c>
      <c r="F94" s="29"/>
      <c r="G94" s="8">
        <v>0</v>
      </c>
      <c r="H94" s="8">
        <v>1.13608</v>
      </c>
      <c r="I94" s="8">
        <v>1.1442099999999999</v>
      </c>
      <c r="J94" s="29" t="s">
        <v>139</v>
      </c>
      <c r="K94" s="29"/>
      <c r="L94" s="6" t="s">
        <v>127</v>
      </c>
      <c r="M94" s="29"/>
      <c r="N94" s="29"/>
    </row>
    <row r="95" spans="1:14" ht="15" customHeight="1" x14ac:dyDescent="0.3">
      <c r="A95" s="1" t="s">
        <v>141</v>
      </c>
      <c r="B95" s="9">
        <v>9</v>
      </c>
      <c r="C95" s="1" t="s">
        <v>6</v>
      </c>
      <c r="D95" s="1" t="s">
        <v>125</v>
      </c>
      <c r="E95" s="30" t="s">
        <v>140</v>
      </c>
      <c r="F95" s="30"/>
      <c r="G95" s="10">
        <v>0</v>
      </c>
      <c r="H95" s="1"/>
      <c r="I95" s="1"/>
      <c r="J95" s="30" t="s">
        <v>141</v>
      </c>
      <c r="K95" s="30"/>
      <c r="L95" s="1" t="s">
        <v>127</v>
      </c>
      <c r="M95" s="30" t="s">
        <v>142</v>
      </c>
      <c r="N95" s="30"/>
    </row>
    <row r="96" spans="1:14" ht="15" customHeight="1" x14ac:dyDescent="0.3">
      <c r="A96" s="6" t="s">
        <v>143</v>
      </c>
      <c r="B96" s="7">
        <v>10</v>
      </c>
      <c r="C96" s="6" t="s">
        <v>6</v>
      </c>
      <c r="D96" s="6" t="s">
        <v>129</v>
      </c>
      <c r="E96" s="29" t="s">
        <v>144</v>
      </c>
      <c r="F96" s="29"/>
      <c r="G96" s="8">
        <v>0</v>
      </c>
      <c r="H96" s="8">
        <v>1.1354200000000001</v>
      </c>
      <c r="I96" s="8">
        <v>1.1422699999999999</v>
      </c>
      <c r="J96" s="29" t="s">
        <v>143</v>
      </c>
      <c r="K96" s="29"/>
      <c r="L96" s="6" t="s">
        <v>127</v>
      </c>
      <c r="M96" s="29"/>
      <c r="N96" s="29"/>
    </row>
    <row r="97" spans="1:14" ht="15" customHeight="1" x14ac:dyDescent="0.3">
      <c r="A97" s="1" t="s">
        <v>145</v>
      </c>
      <c r="B97" s="9">
        <v>11</v>
      </c>
      <c r="C97" s="1" t="s">
        <v>6</v>
      </c>
      <c r="D97" s="1" t="s">
        <v>125</v>
      </c>
      <c r="E97" s="30" t="s">
        <v>144</v>
      </c>
      <c r="F97" s="30"/>
      <c r="G97" s="10">
        <v>0</v>
      </c>
      <c r="H97" s="1"/>
      <c r="I97" s="1"/>
      <c r="J97" s="30" t="s">
        <v>145</v>
      </c>
      <c r="K97" s="30"/>
      <c r="L97" s="1" t="s">
        <v>127</v>
      </c>
      <c r="M97" s="30" t="s">
        <v>146</v>
      </c>
      <c r="N97" s="30"/>
    </row>
    <row r="98" spans="1:14" ht="15" customHeight="1" x14ac:dyDescent="0.3">
      <c r="A98" s="6" t="s">
        <v>147</v>
      </c>
      <c r="B98" s="7">
        <v>12</v>
      </c>
      <c r="C98" s="6" t="s">
        <v>6</v>
      </c>
      <c r="D98" s="6" t="s">
        <v>129</v>
      </c>
      <c r="E98" s="29" t="s">
        <v>148</v>
      </c>
      <c r="F98" s="29"/>
      <c r="G98" s="8">
        <v>0</v>
      </c>
      <c r="H98" s="8">
        <v>1.1357699999999999</v>
      </c>
      <c r="I98" s="8">
        <v>1.1394599999999999</v>
      </c>
      <c r="J98" s="29" t="s">
        <v>147</v>
      </c>
      <c r="K98" s="29"/>
      <c r="L98" s="6" t="s">
        <v>127</v>
      </c>
      <c r="M98" s="29"/>
      <c r="N98" s="29"/>
    </row>
    <row r="99" spans="1:14" ht="15" customHeight="1" x14ac:dyDescent="0.3">
      <c r="A99" s="1" t="s">
        <v>149</v>
      </c>
      <c r="B99" s="9">
        <v>13</v>
      </c>
      <c r="C99" s="1" t="s">
        <v>6</v>
      </c>
      <c r="D99" s="1" t="s">
        <v>125</v>
      </c>
      <c r="E99" s="30" t="s">
        <v>148</v>
      </c>
      <c r="F99" s="30"/>
      <c r="G99" s="10">
        <v>0</v>
      </c>
      <c r="H99" s="1"/>
      <c r="I99" s="1"/>
      <c r="J99" s="30" t="s">
        <v>149</v>
      </c>
      <c r="K99" s="30"/>
      <c r="L99" s="1" t="s">
        <v>127</v>
      </c>
      <c r="M99" s="30" t="s">
        <v>150</v>
      </c>
      <c r="N99" s="30"/>
    </row>
    <row r="100" spans="1:14" ht="15" customHeight="1" x14ac:dyDescent="0.3">
      <c r="A100" s="6" t="s">
        <v>151</v>
      </c>
      <c r="B100" s="7">
        <v>14</v>
      </c>
      <c r="C100" s="6" t="s">
        <v>6</v>
      </c>
      <c r="D100" s="6" t="s">
        <v>129</v>
      </c>
      <c r="E100" s="29" t="s">
        <v>152</v>
      </c>
      <c r="F100" s="29"/>
      <c r="G100" s="8">
        <v>0</v>
      </c>
      <c r="H100" s="8">
        <v>1.15313</v>
      </c>
      <c r="I100" s="8">
        <v>1.1605099999999999</v>
      </c>
      <c r="J100" s="29" t="s">
        <v>151</v>
      </c>
      <c r="K100" s="29"/>
      <c r="L100" s="6" t="s">
        <v>127</v>
      </c>
      <c r="M100" s="29"/>
      <c r="N100" s="29"/>
    </row>
    <row r="101" spans="1:14" ht="15" customHeight="1" x14ac:dyDescent="0.3">
      <c r="A101" s="1" t="s">
        <v>153</v>
      </c>
      <c r="B101" s="9">
        <v>15</v>
      </c>
      <c r="C101" s="1" t="s">
        <v>6</v>
      </c>
      <c r="D101" s="1" t="s">
        <v>125</v>
      </c>
      <c r="E101" s="30" t="s">
        <v>152</v>
      </c>
      <c r="F101" s="30"/>
      <c r="G101" s="10">
        <v>0</v>
      </c>
      <c r="H101" s="1"/>
      <c r="I101" s="1"/>
      <c r="J101" s="30" t="s">
        <v>153</v>
      </c>
      <c r="K101" s="30"/>
      <c r="L101" s="1" t="s">
        <v>127</v>
      </c>
      <c r="M101" s="30" t="s">
        <v>154</v>
      </c>
      <c r="N101" s="30"/>
    </row>
    <row r="102" spans="1:14" ht="15" customHeight="1" x14ac:dyDescent="0.3">
      <c r="A102" s="6" t="s">
        <v>155</v>
      </c>
      <c r="B102" s="7">
        <v>16</v>
      </c>
      <c r="C102" s="6" t="s">
        <v>6</v>
      </c>
      <c r="D102" s="6" t="s">
        <v>125</v>
      </c>
      <c r="E102" s="29" t="s">
        <v>156</v>
      </c>
      <c r="F102" s="29"/>
      <c r="G102" s="8">
        <v>0</v>
      </c>
      <c r="H102" s="8">
        <v>1.15387</v>
      </c>
      <c r="I102" s="8">
        <v>1.14402</v>
      </c>
      <c r="J102" s="29" t="s">
        <v>155</v>
      </c>
      <c r="K102" s="29"/>
      <c r="L102" s="6" t="s">
        <v>127</v>
      </c>
      <c r="M102" s="29"/>
      <c r="N102" s="29"/>
    </row>
    <row r="103" spans="1:14" ht="15" customHeight="1" x14ac:dyDescent="0.3">
      <c r="A103" s="1" t="s">
        <v>157</v>
      </c>
      <c r="B103" s="9">
        <v>17</v>
      </c>
      <c r="C103" s="1" t="s">
        <v>6</v>
      </c>
      <c r="D103" s="1" t="s">
        <v>129</v>
      </c>
      <c r="E103" s="30" t="s">
        <v>156</v>
      </c>
      <c r="F103" s="30"/>
      <c r="G103" s="10">
        <v>0</v>
      </c>
      <c r="H103" s="1"/>
      <c r="I103" s="1"/>
      <c r="J103" s="30" t="s">
        <v>157</v>
      </c>
      <c r="K103" s="30"/>
      <c r="L103" s="1" t="s">
        <v>127</v>
      </c>
      <c r="M103" s="30" t="s">
        <v>158</v>
      </c>
      <c r="N103" s="30"/>
    </row>
    <row r="104" spans="1:14" ht="15" customHeight="1" x14ac:dyDescent="0.3">
      <c r="A104" s="6" t="s">
        <v>159</v>
      </c>
      <c r="B104" s="7">
        <v>18</v>
      </c>
      <c r="C104" s="6" t="s">
        <v>6</v>
      </c>
      <c r="D104" s="6" t="s">
        <v>125</v>
      </c>
      <c r="E104" s="29" t="s">
        <v>160</v>
      </c>
      <c r="F104" s="29"/>
      <c r="G104" s="8">
        <v>0</v>
      </c>
      <c r="H104" s="8">
        <v>1.1370400000000001</v>
      </c>
      <c r="I104" s="8">
        <v>1.13046</v>
      </c>
      <c r="J104" s="29" t="s">
        <v>159</v>
      </c>
      <c r="K104" s="29"/>
      <c r="L104" s="6" t="s">
        <v>127</v>
      </c>
      <c r="M104" s="29"/>
      <c r="N104" s="29"/>
    </row>
    <row r="105" spans="1:14" ht="15" customHeight="1" x14ac:dyDescent="0.3">
      <c r="A105" s="1" t="s">
        <v>161</v>
      </c>
      <c r="B105" s="9">
        <v>19</v>
      </c>
      <c r="C105" s="1" t="s">
        <v>6</v>
      </c>
      <c r="D105" s="1" t="s">
        <v>129</v>
      </c>
      <c r="E105" s="30" t="s">
        <v>160</v>
      </c>
      <c r="F105" s="30"/>
      <c r="G105" s="10">
        <v>0</v>
      </c>
      <c r="H105" s="1"/>
      <c r="I105" s="1"/>
      <c r="J105" s="30" t="s">
        <v>161</v>
      </c>
      <c r="K105" s="30"/>
      <c r="L105" s="1" t="s">
        <v>127</v>
      </c>
      <c r="M105" s="30" t="s">
        <v>162</v>
      </c>
      <c r="N105" s="30"/>
    </row>
    <row r="106" spans="1:14" ht="15" customHeight="1" x14ac:dyDescent="0.3">
      <c r="A106" s="6" t="s">
        <v>163</v>
      </c>
      <c r="B106" s="7">
        <v>20</v>
      </c>
      <c r="C106" s="6" t="s">
        <v>6</v>
      </c>
      <c r="D106" s="6" t="s">
        <v>129</v>
      </c>
      <c r="E106" s="29" t="s">
        <v>164</v>
      </c>
      <c r="F106" s="29"/>
      <c r="G106" s="8">
        <v>0</v>
      </c>
      <c r="H106" s="8">
        <v>1.1386799999999999</v>
      </c>
      <c r="I106" s="8">
        <v>1.1442099999999999</v>
      </c>
      <c r="J106" s="29" t="s">
        <v>163</v>
      </c>
      <c r="K106" s="29"/>
      <c r="L106" s="6" t="s">
        <v>127</v>
      </c>
      <c r="M106" s="29"/>
      <c r="N106" s="29"/>
    </row>
    <row r="107" spans="1:14" ht="15" customHeight="1" x14ac:dyDescent="0.3">
      <c r="A107" s="1" t="s">
        <v>165</v>
      </c>
      <c r="B107" s="9">
        <v>21</v>
      </c>
      <c r="C107" s="1" t="s">
        <v>6</v>
      </c>
      <c r="D107" s="1" t="s">
        <v>125</v>
      </c>
      <c r="E107" s="30" t="s">
        <v>164</v>
      </c>
      <c r="F107" s="30"/>
      <c r="G107" s="10">
        <v>0</v>
      </c>
      <c r="H107" s="1"/>
      <c r="I107" s="1"/>
      <c r="J107" s="30" t="s">
        <v>165</v>
      </c>
      <c r="K107" s="30"/>
      <c r="L107" s="1" t="s">
        <v>127</v>
      </c>
      <c r="M107" s="30" t="s">
        <v>166</v>
      </c>
      <c r="N107" s="30"/>
    </row>
    <row r="108" spans="1:14" ht="15" customHeight="1" x14ac:dyDescent="0.3">
      <c r="A108" s="6" t="s">
        <v>167</v>
      </c>
      <c r="B108" s="7">
        <v>22</v>
      </c>
      <c r="C108" s="6" t="s">
        <v>6</v>
      </c>
      <c r="D108" s="6" t="s">
        <v>125</v>
      </c>
      <c r="E108" s="29" t="s">
        <v>168</v>
      </c>
      <c r="F108" s="29"/>
      <c r="G108" s="8">
        <v>0</v>
      </c>
      <c r="H108" s="8">
        <v>1.1396200000000001</v>
      </c>
      <c r="I108" s="8">
        <v>1.1341600000000001</v>
      </c>
      <c r="J108" s="29" t="s">
        <v>167</v>
      </c>
      <c r="K108" s="29"/>
      <c r="L108" s="6" t="s">
        <v>127</v>
      </c>
      <c r="M108" s="29"/>
      <c r="N108" s="29"/>
    </row>
    <row r="109" spans="1:14" ht="15" customHeight="1" x14ac:dyDescent="0.3">
      <c r="A109" s="1" t="s">
        <v>169</v>
      </c>
      <c r="B109" s="9">
        <v>23</v>
      </c>
      <c r="C109" s="1" t="s">
        <v>6</v>
      </c>
      <c r="D109" s="1" t="s">
        <v>129</v>
      </c>
      <c r="E109" s="30" t="s">
        <v>168</v>
      </c>
      <c r="F109" s="30"/>
      <c r="G109" s="10">
        <v>0</v>
      </c>
      <c r="H109" s="1"/>
      <c r="I109" s="1"/>
      <c r="J109" s="30" t="s">
        <v>169</v>
      </c>
      <c r="K109" s="30"/>
      <c r="L109" s="1" t="s">
        <v>127</v>
      </c>
      <c r="M109" s="30" t="s">
        <v>170</v>
      </c>
      <c r="N109" s="30"/>
    </row>
    <row r="110" spans="1:14" ht="20" customHeight="1" x14ac:dyDescent="0.3">
      <c r="A110" s="32" t="s">
        <v>171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 ht="20" customHeight="1" x14ac:dyDescent="0.3">
      <c r="A111" s="5" t="s">
        <v>121</v>
      </c>
      <c r="B111" s="5" t="s">
        <v>172</v>
      </c>
      <c r="C111" s="5" t="s">
        <v>115</v>
      </c>
      <c r="D111" s="5" t="s">
        <v>116</v>
      </c>
      <c r="E111" s="5" t="s">
        <v>173</v>
      </c>
      <c r="F111" s="5" t="s">
        <v>117</v>
      </c>
      <c r="G111" s="5" t="s">
        <v>118</v>
      </c>
      <c r="H111" s="5" t="s">
        <v>114</v>
      </c>
      <c r="I111" s="5" t="s">
        <v>174</v>
      </c>
      <c r="J111" s="5" t="s">
        <v>175</v>
      </c>
      <c r="K111" s="5" t="s">
        <v>176</v>
      </c>
      <c r="L111" s="5" t="s">
        <v>177</v>
      </c>
      <c r="M111" s="33" t="s">
        <v>123</v>
      </c>
      <c r="N111" s="33"/>
    </row>
    <row r="112" spans="1:14" ht="15" customHeight="1" x14ac:dyDescent="0.3">
      <c r="A112" s="6" t="s">
        <v>178</v>
      </c>
      <c r="B112" s="7">
        <v>1</v>
      </c>
      <c r="C112" s="6"/>
      <c r="D112" s="6" t="s">
        <v>179</v>
      </c>
      <c r="E112" s="6"/>
      <c r="F112" s="6"/>
      <c r="G112" s="6"/>
      <c r="H112" s="6"/>
      <c r="I112" s="11">
        <v>0</v>
      </c>
      <c r="J112" s="11">
        <v>0</v>
      </c>
      <c r="K112" s="11">
        <v>10000</v>
      </c>
      <c r="L112" s="11">
        <v>10000</v>
      </c>
      <c r="M112" s="29"/>
      <c r="N112" s="29"/>
    </row>
    <row r="113" spans="1:14" ht="15" customHeight="1" x14ac:dyDescent="0.3">
      <c r="A113" s="1" t="s">
        <v>124</v>
      </c>
      <c r="B113" s="9">
        <v>2</v>
      </c>
      <c r="C113" s="1" t="s">
        <v>6</v>
      </c>
      <c r="D113" s="1" t="s">
        <v>125</v>
      </c>
      <c r="E113" s="1" t="s">
        <v>180</v>
      </c>
      <c r="F113" s="1" t="s">
        <v>181</v>
      </c>
      <c r="G113" s="10">
        <v>1.0801099999999999</v>
      </c>
      <c r="H113" s="9">
        <v>2</v>
      </c>
      <c r="I113" s="12">
        <v>-1.01</v>
      </c>
      <c r="J113" s="12">
        <v>0</v>
      </c>
      <c r="K113" s="12">
        <v>0</v>
      </c>
      <c r="L113" s="12">
        <v>9998.99</v>
      </c>
      <c r="M113" s="30"/>
      <c r="N113" s="30"/>
    </row>
    <row r="114" spans="1:14" ht="15" customHeight="1" x14ac:dyDescent="0.3">
      <c r="A114" s="6" t="s">
        <v>128</v>
      </c>
      <c r="B114" s="7">
        <v>3</v>
      </c>
      <c r="C114" s="6" t="s">
        <v>6</v>
      </c>
      <c r="D114" s="6" t="s">
        <v>129</v>
      </c>
      <c r="E114" s="6" t="s">
        <v>182</v>
      </c>
      <c r="F114" s="6" t="s">
        <v>181</v>
      </c>
      <c r="G114" s="8">
        <v>1.0816600000000001</v>
      </c>
      <c r="H114" s="7">
        <v>3</v>
      </c>
      <c r="I114" s="11">
        <v>-1.01</v>
      </c>
      <c r="J114" s="11">
        <v>0</v>
      </c>
      <c r="K114" s="11">
        <v>-103.85</v>
      </c>
      <c r="L114" s="11">
        <v>9894.1299999999992</v>
      </c>
      <c r="M114" s="29" t="s">
        <v>130</v>
      </c>
      <c r="N114" s="29"/>
    </row>
    <row r="115" spans="1:14" ht="15" customHeight="1" x14ac:dyDescent="0.3">
      <c r="A115" s="1" t="s">
        <v>131</v>
      </c>
      <c r="B115" s="9">
        <v>4</v>
      </c>
      <c r="C115" s="1" t="s">
        <v>6</v>
      </c>
      <c r="D115" s="1" t="s">
        <v>129</v>
      </c>
      <c r="E115" s="1" t="s">
        <v>180</v>
      </c>
      <c r="F115" s="1" t="s">
        <v>183</v>
      </c>
      <c r="G115" s="10">
        <v>1.10267</v>
      </c>
      <c r="H115" s="9">
        <v>4</v>
      </c>
      <c r="I115" s="12">
        <v>-0.48</v>
      </c>
      <c r="J115" s="12">
        <v>0</v>
      </c>
      <c r="K115" s="12">
        <v>0</v>
      </c>
      <c r="L115" s="12">
        <v>9893.65</v>
      </c>
      <c r="M115" s="30"/>
      <c r="N115" s="30"/>
    </row>
    <row r="116" spans="1:14" ht="15" customHeight="1" x14ac:dyDescent="0.3">
      <c r="A116" s="6" t="s">
        <v>133</v>
      </c>
      <c r="B116" s="7">
        <v>5</v>
      </c>
      <c r="C116" s="6" t="s">
        <v>6</v>
      </c>
      <c r="D116" s="6" t="s">
        <v>125</v>
      </c>
      <c r="E116" s="6" t="s">
        <v>182</v>
      </c>
      <c r="F116" s="6" t="s">
        <v>183</v>
      </c>
      <c r="G116" s="8">
        <v>1.1090500000000001</v>
      </c>
      <c r="H116" s="7">
        <v>5</v>
      </c>
      <c r="I116" s="11">
        <v>-0.48</v>
      </c>
      <c r="J116" s="11">
        <v>0</v>
      </c>
      <c r="K116" s="11">
        <v>204.16</v>
      </c>
      <c r="L116" s="11">
        <v>10097.33</v>
      </c>
      <c r="M116" s="29" t="s">
        <v>134</v>
      </c>
      <c r="N116" s="29"/>
    </row>
    <row r="117" spans="1:14" ht="15" customHeight="1" x14ac:dyDescent="0.3">
      <c r="A117" s="1" t="s">
        <v>135</v>
      </c>
      <c r="B117" s="9">
        <v>6</v>
      </c>
      <c r="C117" s="1" t="s">
        <v>6</v>
      </c>
      <c r="D117" s="1" t="s">
        <v>129</v>
      </c>
      <c r="E117" s="1" t="s">
        <v>180</v>
      </c>
      <c r="F117" s="1" t="s">
        <v>184</v>
      </c>
      <c r="G117" s="10">
        <v>1.1363799999999999</v>
      </c>
      <c r="H117" s="9">
        <v>6</v>
      </c>
      <c r="I117" s="12">
        <v>-0.28999999999999998</v>
      </c>
      <c r="J117" s="12">
        <v>0</v>
      </c>
      <c r="K117" s="12">
        <v>0</v>
      </c>
      <c r="L117" s="12">
        <v>10097.040000000001</v>
      </c>
      <c r="M117" s="30"/>
      <c r="N117" s="30"/>
    </row>
    <row r="118" spans="1:14" ht="15" customHeight="1" x14ac:dyDescent="0.3">
      <c r="A118" s="6" t="s">
        <v>137</v>
      </c>
      <c r="B118" s="7">
        <v>7</v>
      </c>
      <c r="C118" s="6" t="s">
        <v>6</v>
      </c>
      <c r="D118" s="6" t="s">
        <v>125</v>
      </c>
      <c r="E118" s="6" t="s">
        <v>182</v>
      </c>
      <c r="F118" s="6" t="s">
        <v>184</v>
      </c>
      <c r="G118" s="8">
        <v>1.14693</v>
      </c>
      <c r="H118" s="7">
        <v>7</v>
      </c>
      <c r="I118" s="11">
        <v>-0.28999999999999998</v>
      </c>
      <c r="J118" s="11">
        <v>0</v>
      </c>
      <c r="K118" s="11">
        <v>200.45</v>
      </c>
      <c r="L118" s="11">
        <v>10297.200000000001</v>
      </c>
      <c r="M118" s="29" t="s">
        <v>138</v>
      </c>
      <c r="N118" s="29"/>
    </row>
    <row r="119" spans="1:14" ht="15" customHeight="1" x14ac:dyDescent="0.3">
      <c r="A119" s="1" t="s">
        <v>139</v>
      </c>
      <c r="B119" s="9">
        <v>8</v>
      </c>
      <c r="C119" s="1" t="s">
        <v>6</v>
      </c>
      <c r="D119" s="1" t="s">
        <v>129</v>
      </c>
      <c r="E119" s="1" t="s">
        <v>180</v>
      </c>
      <c r="F119" s="1" t="s">
        <v>185</v>
      </c>
      <c r="G119" s="10">
        <v>1.13879</v>
      </c>
      <c r="H119" s="9">
        <v>8</v>
      </c>
      <c r="I119" s="12">
        <v>-0.59</v>
      </c>
      <c r="J119" s="12">
        <v>0</v>
      </c>
      <c r="K119" s="12">
        <v>0</v>
      </c>
      <c r="L119" s="12">
        <v>10296.61</v>
      </c>
      <c r="M119" s="30"/>
      <c r="N119" s="30"/>
    </row>
    <row r="120" spans="1:14" ht="15" customHeight="1" x14ac:dyDescent="0.3">
      <c r="A120" s="6" t="s">
        <v>141</v>
      </c>
      <c r="B120" s="7">
        <v>9</v>
      </c>
      <c r="C120" s="6" t="s">
        <v>6</v>
      </c>
      <c r="D120" s="6" t="s">
        <v>125</v>
      </c>
      <c r="E120" s="6" t="s">
        <v>182</v>
      </c>
      <c r="F120" s="6" t="s">
        <v>185</v>
      </c>
      <c r="G120" s="8">
        <v>1.1360699999999999</v>
      </c>
      <c r="H120" s="7">
        <v>9</v>
      </c>
      <c r="I120" s="11">
        <v>-0.59</v>
      </c>
      <c r="J120" s="11">
        <v>0</v>
      </c>
      <c r="K120" s="11">
        <v>-106.08</v>
      </c>
      <c r="L120" s="11">
        <v>10189.94</v>
      </c>
      <c r="M120" s="29" t="s">
        <v>142</v>
      </c>
      <c r="N120" s="29"/>
    </row>
    <row r="121" spans="1:14" ht="15" customHeight="1" x14ac:dyDescent="0.3">
      <c r="A121" s="1" t="s">
        <v>143</v>
      </c>
      <c r="B121" s="9">
        <v>10</v>
      </c>
      <c r="C121" s="1" t="s">
        <v>6</v>
      </c>
      <c r="D121" s="1" t="s">
        <v>129</v>
      </c>
      <c r="E121" s="1" t="s">
        <v>180</v>
      </c>
      <c r="F121" s="1" t="s">
        <v>186</v>
      </c>
      <c r="G121" s="10">
        <v>1.1376999999999999</v>
      </c>
      <c r="H121" s="9">
        <v>10</v>
      </c>
      <c r="I121" s="12">
        <v>-0.68</v>
      </c>
      <c r="J121" s="12">
        <v>0</v>
      </c>
      <c r="K121" s="12">
        <v>0</v>
      </c>
      <c r="L121" s="12">
        <v>10189.26</v>
      </c>
      <c r="M121" s="30"/>
      <c r="N121" s="30"/>
    </row>
    <row r="122" spans="1:14" ht="15" customHeight="1" x14ac:dyDescent="0.3">
      <c r="A122" s="6" t="s">
        <v>145</v>
      </c>
      <c r="B122" s="7">
        <v>11</v>
      </c>
      <c r="C122" s="6" t="s">
        <v>6</v>
      </c>
      <c r="D122" s="6" t="s">
        <v>125</v>
      </c>
      <c r="E122" s="6" t="s">
        <v>182</v>
      </c>
      <c r="F122" s="6" t="s">
        <v>186</v>
      </c>
      <c r="G122" s="8">
        <v>1.13541</v>
      </c>
      <c r="H122" s="7">
        <v>11</v>
      </c>
      <c r="I122" s="11">
        <v>-0.68</v>
      </c>
      <c r="J122" s="11">
        <v>0</v>
      </c>
      <c r="K122" s="11">
        <v>-103.05</v>
      </c>
      <c r="L122" s="11">
        <v>10085.530000000001</v>
      </c>
      <c r="M122" s="29" t="s">
        <v>146</v>
      </c>
      <c r="N122" s="29"/>
    </row>
    <row r="123" spans="1:14" ht="15" customHeight="1" x14ac:dyDescent="0.3">
      <c r="A123" s="1" t="s">
        <v>147</v>
      </c>
      <c r="B123" s="9">
        <v>12</v>
      </c>
      <c r="C123" s="1" t="s">
        <v>6</v>
      </c>
      <c r="D123" s="1" t="s">
        <v>129</v>
      </c>
      <c r="E123" s="1" t="s">
        <v>180</v>
      </c>
      <c r="F123" s="1" t="s">
        <v>187</v>
      </c>
      <c r="G123" s="10">
        <v>1.137</v>
      </c>
      <c r="H123" s="9">
        <v>12</v>
      </c>
      <c r="I123" s="12">
        <v>-1.28</v>
      </c>
      <c r="J123" s="12">
        <v>0</v>
      </c>
      <c r="K123" s="12">
        <v>0</v>
      </c>
      <c r="L123" s="12">
        <v>10084.25</v>
      </c>
      <c r="M123" s="30"/>
      <c r="N123" s="30"/>
    </row>
    <row r="124" spans="1:14" ht="15" customHeight="1" x14ac:dyDescent="0.3">
      <c r="A124" s="6" t="s">
        <v>149</v>
      </c>
      <c r="B124" s="7">
        <v>13</v>
      </c>
      <c r="C124" s="6" t="s">
        <v>6</v>
      </c>
      <c r="D124" s="6" t="s">
        <v>125</v>
      </c>
      <c r="E124" s="6" t="s">
        <v>182</v>
      </c>
      <c r="F124" s="6" t="s">
        <v>187</v>
      </c>
      <c r="G124" s="8">
        <v>1.1394599999999999</v>
      </c>
      <c r="H124" s="7">
        <v>13</v>
      </c>
      <c r="I124" s="11">
        <v>-1.28</v>
      </c>
      <c r="J124" s="11">
        <v>0</v>
      </c>
      <c r="K124" s="11">
        <v>209.1</v>
      </c>
      <c r="L124" s="11">
        <v>10292.07</v>
      </c>
      <c r="M124" s="29" t="s">
        <v>150</v>
      </c>
      <c r="N124" s="29"/>
    </row>
    <row r="125" spans="1:14" ht="15" customHeight="1" x14ac:dyDescent="0.3">
      <c r="A125" s="1" t="s">
        <v>151</v>
      </c>
      <c r="B125" s="9">
        <v>14</v>
      </c>
      <c r="C125" s="1" t="s">
        <v>6</v>
      </c>
      <c r="D125" s="1" t="s">
        <v>129</v>
      </c>
      <c r="E125" s="1" t="s">
        <v>180</v>
      </c>
      <c r="F125" s="1" t="s">
        <v>188</v>
      </c>
      <c r="G125" s="10">
        <v>1.1555899999999999</v>
      </c>
      <c r="H125" s="9">
        <v>14</v>
      </c>
      <c r="I125" s="12">
        <v>-0.65</v>
      </c>
      <c r="J125" s="12">
        <v>0</v>
      </c>
      <c r="K125" s="12">
        <v>0</v>
      </c>
      <c r="L125" s="12">
        <v>10291.42</v>
      </c>
      <c r="M125" s="30"/>
      <c r="N125" s="30"/>
    </row>
    <row r="126" spans="1:14" ht="15" customHeight="1" x14ac:dyDescent="0.3">
      <c r="A126" s="6" t="s">
        <v>153</v>
      </c>
      <c r="B126" s="7">
        <v>15</v>
      </c>
      <c r="C126" s="6" t="s">
        <v>6</v>
      </c>
      <c r="D126" s="6" t="s">
        <v>125</v>
      </c>
      <c r="E126" s="6" t="s">
        <v>182</v>
      </c>
      <c r="F126" s="6" t="s">
        <v>188</v>
      </c>
      <c r="G126" s="8">
        <v>1.15313</v>
      </c>
      <c r="H126" s="7">
        <v>15</v>
      </c>
      <c r="I126" s="11">
        <v>-0.65</v>
      </c>
      <c r="J126" s="11">
        <v>0</v>
      </c>
      <c r="K126" s="11">
        <v>-105.78</v>
      </c>
      <c r="L126" s="11">
        <v>10184.99</v>
      </c>
      <c r="M126" s="29" t="s">
        <v>154</v>
      </c>
      <c r="N126" s="29"/>
    </row>
    <row r="127" spans="1:14" ht="15" customHeight="1" x14ac:dyDescent="0.3">
      <c r="A127" s="1" t="s">
        <v>155</v>
      </c>
      <c r="B127" s="9">
        <v>16</v>
      </c>
      <c r="C127" s="1" t="s">
        <v>6</v>
      </c>
      <c r="D127" s="1" t="s">
        <v>125</v>
      </c>
      <c r="E127" s="1" t="s">
        <v>180</v>
      </c>
      <c r="F127" s="1" t="s">
        <v>189</v>
      </c>
      <c r="G127" s="10">
        <v>1.1505700000000001</v>
      </c>
      <c r="H127" s="9">
        <v>16</v>
      </c>
      <c r="I127" s="12">
        <v>-0.47</v>
      </c>
      <c r="J127" s="12">
        <v>0</v>
      </c>
      <c r="K127" s="12">
        <v>0</v>
      </c>
      <c r="L127" s="12">
        <v>10184.52</v>
      </c>
      <c r="M127" s="30"/>
      <c r="N127" s="30"/>
    </row>
    <row r="128" spans="1:14" ht="15" customHeight="1" x14ac:dyDescent="0.3">
      <c r="A128" s="6" t="s">
        <v>157</v>
      </c>
      <c r="B128" s="7">
        <v>17</v>
      </c>
      <c r="C128" s="6" t="s">
        <v>6</v>
      </c>
      <c r="D128" s="6" t="s">
        <v>129</v>
      </c>
      <c r="E128" s="6" t="s">
        <v>182</v>
      </c>
      <c r="F128" s="6" t="s">
        <v>189</v>
      </c>
      <c r="G128" s="8">
        <v>1.14402</v>
      </c>
      <c r="H128" s="7">
        <v>17</v>
      </c>
      <c r="I128" s="11">
        <v>-0.47</v>
      </c>
      <c r="J128" s="11">
        <v>0</v>
      </c>
      <c r="K128" s="11">
        <v>203.05</v>
      </c>
      <c r="L128" s="11">
        <v>10387.1</v>
      </c>
      <c r="M128" s="29" t="s">
        <v>158</v>
      </c>
      <c r="N128" s="29"/>
    </row>
    <row r="129" spans="1:14" ht="15" customHeight="1" x14ac:dyDescent="0.3">
      <c r="A129" s="1" t="s">
        <v>159</v>
      </c>
      <c r="B129" s="9">
        <v>18</v>
      </c>
      <c r="C129" s="1" t="s">
        <v>6</v>
      </c>
      <c r="D129" s="1" t="s">
        <v>125</v>
      </c>
      <c r="E129" s="1" t="s">
        <v>180</v>
      </c>
      <c r="F129" s="1" t="s">
        <v>190</v>
      </c>
      <c r="G129" s="10">
        <v>1.1348199999999999</v>
      </c>
      <c r="H129" s="9">
        <v>18</v>
      </c>
      <c r="I129" s="12">
        <v>-0.71</v>
      </c>
      <c r="J129" s="12">
        <v>0</v>
      </c>
      <c r="K129" s="12">
        <v>0</v>
      </c>
      <c r="L129" s="12">
        <v>10386.39</v>
      </c>
      <c r="M129" s="30"/>
      <c r="N129" s="30"/>
    </row>
    <row r="130" spans="1:14" ht="15" customHeight="1" x14ac:dyDescent="0.3">
      <c r="A130" s="6" t="s">
        <v>161</v>
      </c>
      <c r="B130" s="7">
        <v>19</v>
      </c>
      <c r="C130" s="6" t="s">
        <v>6</v>
      </c>
      <c r="D130" s="6" t="s">
        <v>129</v>
      </c>
      <c r="E130" s="6" t="s">
        <v>182</v>
      </c>
      <c r="F130" s="6" t="s">
        <v>190</v>
      </c>
      <c r="G130" s="8">
        <v>1.13707</v>
      </c>
      <c r="H130" s="7">
        <v>19</v>
      </c>
      <c r="I130" s="11">
        <v>-0.71</v>
      </c>
      <c r="J130" s="11">
        <v>0</v>
      </c>
      <c r="K130" s="11">
        <v>-105.75</v>
      </c>
      <c r="L130" s="11">
        <v>10279.93</v>
      </c>
      <c r="M130" s="29" t="s">
        <v>162</v>
      </c>
      <c r="N130" s="29"/>
    </row>
    <row r="131" spans="1:14" ht="15" customHeight="1" x14ac:dyDescent="0.3">
      <c r="A131" s="1" t="s">
        <v>163</v>
      </c>
      <c r="B131" s="9">
        <v>20</v>
      </c>
      <c r="C131" s="1" t="s">
        <v>6</v>
      </c>
      <c r="D131" s="1" t="s">
        <v>129</v>
      </c>
      <c r="E131" s="1" t="s">
        <v>180</v>
      </c>
      <c r="F131" s="1" t="s">
        <v>191</v>
      </c>
      <c r="G131" s="10">
        <v>1.14052</v>
      </c>
      <c r="H131" s="9">
        <v>20</v>
      </c>
      <c r="I131" s="12">
        <v>-0.92</v>
      </c>
      <c r="J131" s="12">
        <v>0</v>
      </c>
      <c r="K131" s="12">
        <v>0</v>
      </c>
      <c r="L131" s="12">
        <v>10279.01</v>
      </c>
      <c r="M131" s="30"/>
      <c r="N131" s="30"/>
    </row>
    <row r="132" spans="1:14" ht="15" customHeight="1" x14ac:dyDescent="0.3">
      <c r="A132" s="6" t="s">
        <v>165</v>
      </c>
      <c r="B132" s="7">
        <v>21</v>
      </c>
      <c r="C132" s="6" t="s">
        <v>6</v>
      </c>
      <c r="D132" s="6" t="s">
        <v>125</v>
      </c>
      <c r="E132" s="6" t="s">
        <v>182</v>
      </c>
      <c r="F132" s="6" t="s">
        <v>191</v>
      </c>
      <c r="G132" s="8">
        <v>1.1386700000000001</v>
      </c>
      <c r="H132" s="7">
        <v>21</v>
      </c>
      <c r="I132" s="11">
        <v>-0.92</v>
      </c>
      <c r="J132" s="11">
        <v>0</v>
      </c>
      <c r="K132" s="11">
        <v>-112.85</v>
      </c>
      <c r="L132" s="11">
        <v>10165.24</v>
      </c>
      <c r="M132" s="29" t="s">
        <v>166</v>
      </c>
      <c r="N132" s="29"/>
    </row>
    <row r="133" spans="1:14" ht="15" customHeight="1" x14ac:dyDescent="0.3">
      <c r="A133" s="1" t="s">
        <v>167</v>
      </c>
      <c r="B133" s="9">
        <v>22</v>
      </c>
      <c r="C133" s="1" t="s">
        <v>6</v>
      </c>
      <c r="D133" s="1" t="s">
        <v>125</v>
      </c>
      <c r="E133" s="1" t="s">
        <v>180</v>
      </c>
      <c r="F133" s="1" t="s">
        <v>192</v>
      </c>
      <c r="G133" s="10">
        <v>1.13778</v>
      </c>
      <c r="H133" s="9">
        <v>22</v>
      </c>
      <c r="I133" s="12">
        <v>-0.81</v>
      </c>
      <c r="J133" s="12">
        <v>0</v>
      </c>
      <c r="K133" s="12">
        <v>0</v>
      </c>
      <c r="L133" s="12">
        <v>10164.43</v>
      </c>
      <c r="M133" s="30"/>
      <c r="N133" s="30"/>
    </row>
    <row r="134" spans="1:14" ht="15" customHeight="1" x14ac:dyDescent="0.3">
      <c r="A134" s="6" t="s">
        <v>169</v>
      </c>
      <c r="B134" s="7">
        <v>23</v>
      </c>
      <c r="C134" s="6" t="s">
        <v>6</v>
      </c>
      <c r="D134" s="6" t="s">
        <v>129</v>
      </c>
      <c r="E134" s="6" t="s">
        <v>182</v>
      </c>
      <c r="F134" s="6" t="s">
        <v>192</v>
      </c>
      <c r="G134" s="8">
        <v>1.1377999999999999</v>
      </c>
      <c r="H134" s="7">
        <v>23</v>
      </c>
      <c r="I134" s="11">
        <v>-0.81</v>
      </c>
      <c r="J134" s="11">
        <v>0</v>
      </c>
      <c r="K134" s="11">
        <v>-1.08</v>
      </c>
      <c r="L134" s="11">
        <v>10162.540000000001</v>
      </c>
      <c r="M134" s="29" t="s">
        <v>170</v>
      </c>
      <c r="N134" s="29"/>
    </row>
    <row r="135" spans="1:14" ht="20" customHeight="1" x14ac:dyDescent="0.3">
      <c r="A135" s="31"/>
      <c r="B135" s="31"/>
      <c r="C135" s="31"/>
      <c r="D135" s="31"/>
      <c r="E135" s="31"/>
      <c r="F135" s="31"/>
      <c r="G135" s="31"/>
      <c r="H135" s="31"/>
      <c r="I135" s="13">
        <f>SUM(EURUSD!I112:I134)</f>
        <v>-15.780000000000005</v>
      </c>
      <c r="J135" s="13">
        <f>SUM(EURUSD!J112:J134)</f>
        <v>0</v>
      </c>
      <c r="K135" s="13">
        <v>178.32</v>
      </c>
      <c r="L135" s="13">
        <v>10162.540000000001</v>
      </c>
      <c r="M135" s="31"/>
      <c r="N135" s="31"/>
    </row>
  </sheetData>
  <mergeCells count="239">
    <mergeCell ref="A1:N1"/>
    <mergeCell ref="A2:N2"/>
    <mergeCell ref="A3:N3"/>
    <mergeCell ref="A4:C4"/>
    <mergeCell ref="D4:N4"/>
    <mergeCell ref="A5:C5"/>
    <mergeCell ref="D5:N5"/>
    <mergeCell ref="A6:C6"/>
    <mergeCell ref="D6:N6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36:N36"/>
    <mergeCell ref="D37:N37"/>
    <mergeCell ref="A38:C38"/>
    <mergeCell ref="D38:N38"/>
    <mergeCell ref="A39:C39"/>
    <mergeCell ref="D39:N39"/>
    <mergeCell ref="A40:C40"/>
    <mergeCell ref="D40:N40"/>
    <mergeCell ref="A41:C41"/>
    <mergeCell ref="D41:N41"/>
    <mergeCell ref="A42:N42"/>
    <mergeCell ref="A43:C43"/>
    <mergeCell ref="D43"/>
    <mergeCell ref="A44:C44"/>
    <mergeCell ref="D44"/>
    <mergeCell ref="E44:G44"/>
    <mergeCell ref="H44"/>
    <mergeCell ref="I44:K44"/>
    <mergeCell ref="L44:N44"/>
    <mergeCell ref="A45:C45"/>
    <mergeCell ref="D45"/>
    <mergeCell ref="E45:G45"/>
    <mergeCell ref="H45"/>
    <mergeCell ref="I45:K45"/>
    <mergeCell ref="L45:N45"/>
    <mergeCell ref="A46:C46"/>
    <mergeCell ref="D46"/>
    <mergeCell ref="E46:G46"/>
    <mergeCell ref="H46"/>
    <mergeCell ref="I46:K46"/>
    <mergeCell ref="L46:N46"/>
    <mergeCell ref="A47:C47"/>
    <mergeCell ref="D47"/>
    <mergeCell ref="E47:G47"/>
    <mergeCell ref="H47"/>
    <mergeCell ref="I47:K47"/>
    <mergeCell ref="L47:N47"/>
    <mergeCell ref="A49:C49"/>
    <mergeCell ref="D49"/>
    <mergeCell ref="E49:G49"/>
    <mergeCell ref="H49"/>
    <mergeCell ref="I49:K49"/>
    <mergeCell ref="L49:N49"/>
    <mergeCell ref="A50:C50"/>
    <mergeCell ref="D50"/>
    <mergeCell ref="E50:G50"/>
    <mergeCell ref="H50"/>
    <mergeCell ref="I50:K50"/>
    <mergeCell ref="L50:N50"/>
    <mergeCell ref="A51:C51"/>
    <mergeCell ref="D51"/>
    <mergeCell ref="E51:G51"/>
    <mergeCell ref="H51"/>
    <mergeCell ref="I51:K51"/>
    <mergeCell ref="L51:N51"/>
    <mergeCell ref="A52:C52"/>
    <mergeCell ref="D52"/>
    <mergeCell ref="E52:G52"/>
    <mergeCell ref="H52"/>
    <mergeCell ref="A54:C54"/>
    <mergeCell ref="D54"/>
    <mergeCell ref="E54:G54"/>
    <mergeCell ref="H54"/>
    <mergeCell ref="I54:K54"/>
    <mergeCell ref="L54:N54"/>
    <mergeCell ref="A55:C55"/>
    <mergeCell ref="D55"/>
    <mergeCell ref="E55:G55"/>
    <mergeCell ref="H55"/>
    <mergeCell ref="I55:K55"/>
    <mergeCell ref="L55:N55"/>
    <mergeCell ref="A57:C57"/>
    <mergeCell ref="D57"/>
    <mergeCell ref="E57:G57"/>
    <mergeCell ref="H57"/>
    <mergeCell ref="I57:K57"/>
    <mergeCell ref="L57:N57"/>
    <mergeCell ref="A58:C58"/>
    <mergeCell ref="D58"/>
    <mergeCell ref="E58:G58"/>
    <mergeCell ref="H58"/>
    <mergeCell ref="I58:K58"/>
    <mergeCell ref="L58:N58"/>
    <mergeCell ref="E59:G59"/>
    <mergeCell ref="H59"/>
    <mergeCell ref="I59:K59"/>
    <mergeCell ref="L59:N59"/>
    <mergeCell ref="E60:G60"/>
    <mergeCell ref="H60"/>
    <mergeCell ref="I60:K60"/>
    <mergeCell ref="L60:N60"/>
    <mergeCell ref="E61:G61"/>
    <mergeCell ref="H61"/>
    <mergeCell ref="I61:K61"/>
    <mergeCell ref="L61:N61"/>
    <mergeCell ref="E62:G62"/>
    <mergeCell ref="H62"/>
    <mergeCell ref="I62:K62"/>
    <mergeCell ref="L62:N62"/>
    <mergeCell ref="E63:G63"/>
    <mergeCell ref="H63"/>
    <mergeCell ref="I63:K63"/>
    <mergeCell ref="L63:N63"/>
    <mergeCell ref="A86:N86"/>
    <mergeCell ref="E87:F87"/>
    <mergeCell ref="J87:K87"/>
    <mergeCell ref="M87:N87"/>
    <mergeCell ref="E88:F88"/>
    <mergeCell ref="J88:K88"/>
    <mergeCell ref="M88:N88"/>
    <mergeCell ref="E89:F89"/>
    <mergeCell ref="J89:K89"/>
    <mergeCell ref="M89:N89"/>
    <mergeCell ref="E90:F90"/>
    <mergeCell ref="J90:K90"/>
    <mergeCell ref="M90:N90"/>
    <mergeCell ref="E91:F91"/>
    <mergeCell ref="J91:K91"/>
    <mergeCell ref="M91:N91"/>
    <mergeCell ref="E92:F92"/>
    <mergeCell ref="J92:K92"/>
    <mergeCell ref="M92:N92"/>
    <mergeCell ref="E93:F93"/>
    <mergeCell ref="J93:K93"/>
    <mergeCell ref="M93:N93"/>
    <mergeCell ref="E94:F94"/>
    <mergeCell ref="J94:K94"/>
    <mergeCell ref="M94:N94"/>
    <mergeCell ref="E95:F95"/>
    <mergeCell ref="J95:K95"/>
    <mergeCell ref="M95:N95"/>
    <mergeCell ref="E96:F96"/>
    <mergeCell ref="J96:K96"/>
    <mergeCell ref="M96:N96"/>
    <mergeCell ref="E97:F97"/>
    <mergeCell ref="J97:K97"/>
    <mergeCell ref="M97:N97"/>
    <mergeCell ref="E98:F98"/>
    <mergeCell ref="J98:K98"/>
    <mergeCell ref="M98:N98"/>
    <mergeCell ref="E99:F99"/>
    <mergeCell ref="J99:K99"/>
    <mergeCell ref="M99:N99"/>
    <mergeCell ref="E100:F100"/>
    <mergeCell ref="J100:K100"/>
    <mergeCell ref="M100:N100"/>
    <mergeCell ref="E101:F101"/>
    <mergeCell ref="J101:K101"/>
    <mergeCell ref="M101:N101"/>
    <mergeCell ref="E102:F102"/>
    <mergeCell ref="J102:K102"/>
    <mergeCell ref="M102:N102"/>
    <mergeCell ref="E103:F103"/>
    <mergeCell ref="J103:K103"/>
    <mergeCell ref="M103:N103"/>
    <mergeCell ref="E104:F104"/>
    <mergeCell ref="J104:K104"/>
    <mergeCell ref="M104:N104"/>
    <mergeCell ref="E105:F105"/>
    <mergeCell ref="J105:K105"/>
    <mergeCell ref="M105:N105"/>
    <mergeCell ref="E106:F106"/>
    <mergeCell ref="J106:K106"/>
    <mergeCell ref="M106:N106"/>
    <mergeCell ref="E107:F107"/>
    <mergeCell ref="J107:K107"/>
    <mergeCell ref="M107:N107"/>
    <mergeCell ref="E108:F108"/>
    <mergeCell ref="J108:K108"/>
    <mergeCell ref="M108:N108"/>
    <mergeCell ref="E109:F109"/>
    <mergeCell ref="J109:K109"/>
    <mergeCell ref="M109:N109"/>
    <mergeCell ref="A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A135:H135"/>
    <mergeCell ref="M135:N135"/>
  </mergeCells>
  <pageMargins left="0.7" right="0.7" top="0.7" bottom="0.7" header="0.3" footer="0.3"/>
  <pageSetup paperSize="9" orientation="landscape" horizontalDpi="360" verticalDpi="36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opLeftCell="A96" workbookViewId="0">
      <selection activeCell="D10" sqref="D10:N10"/>
    </sheetView>
  </sheetViews>
  <sheetFormatPr baseColWidth="10" defaultRowHeight="14" x14ac:dyDescent="0.3"/>
  <sheetData>
    <row r="1" spans="1:14" ht="17.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30" t="s">
        <v>3</v>
      </c>
      <c r="B4" s="30"/>
      <c r="C4" s="30"/>
      <c r="D4" s="39" t="s">
        <v>4</v>
      </c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x14ac:dyDescent="0.3">
      <c r="A5" s="30" t="s">
        <v>5</v>
      </c>
      <c r="B5" s="30"/>
      <c r="C5" s="30"/>
      <c r="D5" s="39" t="s">
        <v>193</v>
      </c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3">
      <c r="A6" s="30" t="s">
        <v>7</v>
      </c>
      <c r="B6" s="30"/>
      <c r="C6" s="30"/>
      <c r="D6" s="39" t="s">
        <v>8</v>
      </c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x14ac:dyDescent="0.3">
      <c r="A7" s="30" t="s">
        <v>9</v>
      </c>
      <c r="B7" s="30"/>
      <c r="C7" s="30"/>
      <c r="D7" s="39" t="s">
        <v>10</v>
      </c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x14ac:dyDescent="0.3">
      <c r="D8" s="39" t="s">
        <v>11</v>
      </c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3">
      <c r="D9" s="39" t="s">
        <v>194</v>
      </c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x14ac:dyDescent="0.3">
      <c r="D10" s="39" t="s">
        <v>13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x14ac:dyDescent="0.3">
      <c r="D11" s="39" t="s">
        <v>11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x14ac:dyDescent="0.3">
      <c r="D12" s="39" t="s">
        <v>14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x14ac:dyDescent="0.3">
      <c r="D13" s="39" t="s">
        <v>11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x14ac:dyDescent="0.3">
      <c r="D14" s="39" t="s">
        <v>15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x14ac:dyDescent="0.3">
      <c r="D15" s="39" t="s">
        <v>16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x14ac:dyDescent="0.3">
      <c r="D16" s="39" t="s">
        <v>17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4:14" x14ac:dyDescent="0.3">
      <c r="D17" s="39" t="s">
        <v>18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4:14" x14ac:dyDescent="0.3">
      <c r="D18" s="39" t="s">
        <v>19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4:14" x14ac:dyDescent="0.3">
      <c r="D19" s="39" t="s">
        <v>11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4:14" x14ac:dyDescent="0.3">
      <c r="D20" s="39" t="s">
        <v>20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4:14" x14ac:dyDescent="0.3">
      <c r="D21" s="39" t="s">
        <v>21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4:14" x14ac:dyDescent="0.3">
      <c r="D22" s="39" t="s">
        <v>22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4:14" x14ac:dyDescent="0.3">
      <c r="D23" s="39" t="s">
        <v>23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4:14" x14ac:dyDescent="0.3">
      <c r="D24" s="39" t="s">
        <v>24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4:14" x14ac:dyDescent="0.3">
      <c r="D25" s="39" t="s">
        <v>25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4:14" x14ac:dyDescent="0.3">
      <c r="D26" s="39" t="s">
        <v>26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4:14" x14ac:dyDescent="0.3">
      <c r="D27" s="39" t="s">
        <v>27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4:14" x14ac:dyDescent="0.3">
      <c r="D28" s="39" t="s">
        <v>28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4:14" x14ac:dyDescent="0.3">
      <c r="D29" s="39" t="s">
        <v>29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4:14" x14ac:dyDescent="0.3">
      <c r="D30" s="39" t="s">
        <v>30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4:14" x14ac:dyDescent="0.3">
      <c r="D31" s="39" t="s">
        <v>31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4:14" x14ac:dyDescent="0.3">
      <c r="D32" s="39" t="s">
        <v>11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3">
      <c r="D33" s="39" t="s">
        <v>32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3">
      <c r="D34" s="39" t="s">
        <v>195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3">
      <c r="D35" s="39" t="s">
        <v>196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3">
      <c r="D36" s="39" t="s">
        <v>35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x14ac:dyDescent="0.3">
      <c r="D37" s="39" t="s">
        <v>36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 x14ac:dyDescent="0.3">
      <c r="A38" s="30" t="s">
        <v>37</v>
      </c>
      <c r="B38" s="30"/>
      <c r="C38" s="30"/>
      <c r="D38" s="39" t="s">
        <v>38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 x14ac:dyDescent="0.3">
      <c r="A39" s="30" t="s">
        <v>39</v>
      </c>
      <c r="B39" s="30"/>
      <c r="C39" s="30"/>
      <c r="D39" s="39" t="s">
        <v>40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x14ac:dyDescent="0.3">
      <c r="A40" s="30" t="s">
        <v>41</v>
      </c>
      <c r="B40" s="30"/>
      <c r="C40" s="30"/>
      <c r="D40" s="38">
        <v>10000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x14ac:dyDescent="0.3">
      <c r="A41" s="30" t="s">
        <v>42</v>
      </c>
      <c r="B41" s="30"/>
      <c r="C41" s="30"/>
      <c r="D41" s="39" t="s">
        <v>43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x14ac:dyDescent="0.3">
      <c r="A42" s="35" t="s">
        <v>44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x14ac:dyDescent="0.3">
      <c r="A43" s="30" t="s">
        <v>45</v>
      </c>
      <c r="B43" s="30"/>
      <c r="C43" s="30"/>
      <c r="D43" s="2" t="s">
        <v>46</v>
      </c>
    </row>
    <row r="44" spans="1:14" x14ac:dyDescent="0.3">
      <c r="A44" s="30" t="s">
        <v>47</v>
      </c>
      <c r="B44" s="30"/>
      <c r="C44" s="30"/>
      <c r="D44" s="3">
        <v>1932</v>
      </c>
      <c r="E44" s="30" t="s">
        <v>48</v>
      </c>
      <c r="F44" s="30"/>
      <c r="G44" s="30"/>
      <c r="H44" s="3">
        <v>2956801</v>
      </c>
      <c r="I44" s="30" t="s">
        <v>49</v>
      </c>
      <c r="J44" s="30"/>
      <c r="K44" s="30"/>
      <c r="L44" s="34">
        <v>1</v>
      </c>
      <c r="M44" s="34"/>
      <c r="N44" s="34"/>
    </row>
    <row r="45" spans="1:14" x14ac:dyDescent="0.3">
      <c r="A45" s="30" t="s">
        <v>50</v>
      </c>
      <c r="B45" s="30"/>
      <c r="C45" s="30"/>
      <c r="D45" s="4">
        <v>838.8</v>
      </c>
      <c r="E45" s="30" t="s">
        <v>51</v>
      </c>
      <c r="F45" s="30"/>
      <c r="G45" s="30"/>
      <c r="H45" s="4">
        <v>0.09</v>
      </c>
      <c r="I45" s="30" t="s">
        <v>52</v>
      </c>
      <c r="J45" s="30"/>
      <c r="K45" s="30"/>
      <c r="L45" s="36">
        <v>12.93</v>
      </c>
      <c r="M45" s="36"/>
      <c r="N45" s="36"/>
    </row>
    <row r="46" spans="1:14" x14ac:dyDescent="0.3">
      <c r="A46" s="30" t="s">
        <v>53</v>
      </c>
      <c r="B46" s="30"/>
      <c r="C46" s="30"/>
      <c r="D46" s="4">
        <v>1058.03</v>
      </c>
      <c r="E46" s="30" t="s">
        <v>54</v>
      </c>
      <c r="F46" s="30"/>
      <c r="G46" s="30"/>
      <c r="H46" s="2" t="s">
        <v>197</v>
      </c>
      <c r="I46" s="30" t="s">
        <v>56</v>
      </c>
      <c r="J46" s="30"/>
      <c r="K46" s="30"/>
      <c r="L46" s="37" t="s">
        <v>198</v>
      </c>
      <c r="M46" s="37"/>
      <c r="N46" s="37"/>
    </row>
    <row r="47" spans="1:14" x14ac:dyDescent="0.3">
      <c r="A47" s="30" t="s">
        <v>58</v>
      </c>
      <c r="B47" s="30"/>
      <c r="C47" s="30"/>
      <c r="D47" s="4">
        <v>-219.23</v>
      </c>
      <c r="E47" s="30" t="s">
        <v>59</v>
      </c>
      <c r="F47" s="30"/>
      <c r="G47" s="30"/>
      <c r="H47" s="2" t="s">
        <v>199</v>
      </c>
      <c r="I47" s="30" t="s">
        <v>61</v>
      </c>
      <c r="J47" s="30"/>
      <c r="K47" s="30"/>
      <c r="L47" s="37" t="s">
        <v>200</v>
      </c>
      <c r="M47" s="37"/>
      <c r="N47" s="37"/>
    </row>
    <row r="49" spans="1:14" x14ac:dyDescent="0.3">
      <c r="A49" s="30" t="s">
        <v>63</v>
      </c>
      <c r="B49" s="30"/>
      <c r="C49" s="30"/>
      <c r="D49" s="4">
        <v>4.8261190000000003</v>
      </c>
      <c r="E49" s="30" t="s">
        <v>64</v>
      </c>
      <c r="F49" s="30"/>
      <c r="G49" s="30"/>
      <c r="H49" s="4">
        <v>119.828571</v>
      </c>
      <c r="I49" s="30" t="s">
        <v>65</v>
      </c>
      <c r="J49" s="30"/>
      <c r="K49" s="30"/>
      <c r="L49" s="37" t="s">
        <v>201</v>
      </c>
      <c r="M49" s="37"/>
      <c r="N49" s="37"/>
    </row>
    <row r="50" spans="1:14" x14ac:dyDescent="0.3">
      <c r="A50" s="30" t="s">
        <v>67</v>
      </c>
      <c r="B50" s="30"/>
      <c r="C50" s="30"/>
      <c r="D50" s="4">
        <v>3.3721960000000002</v>
      </c>
      <c r="E50" s="30" t="s">
        <v>68</v>
      </c>
      <c r="F50" s="30"/>
      <c r="G50" s="30"/>
      <c r="H50" s="4">
        <v>3.8084600000000002</v>
      </c>
      <c r="I50" s="30" t="s">
        <v>69</v>
      </c>
      <c r="J50" s="30"/>
      <c r="K50" s="30"/>
      <c r="L50" s="37" t="s">
        <v>202</v>
      </c>
      <c r="M50" s="37"/>
      <c r="N50" s="37"/>
    </row>
    <row r="51" spans="1:14" x14ac:dyDescent="0.3">
      <c r="A51" s="30" t="s">
        <v>71</v>
      </c>
      <c r="B51" s="30"/>
      <c r="C51" s="30"/>
      <c r="D51" s="2" t="s">
        <v>203</v>
      </c>
      <c r="E51" s="30" t="s">
        <v>73</v>
      </c>
      <c r="F51" s="30"/>
      <c r="G51" s="30"/>
      <c r="H51" s="4">
        <v>0.94232700000000003</v>
      </c>
      <c r="I51" s="30" t="s">
        <v>74</v>
      </c>
      <c r="J51" s="30"/>
      <c r="K51" s="30"/>
      <c r="L51" s="37" t="s">
        <v>75</v>
      </c>
      <c r="M51" s="37"/>
      <c r="N51" s="37"/>
    </row>
    <row r="52" spans="1:14" x14ac:dyDescent="0.3">
      <c r="A52" s="30" t="s">
        <v>76</v>
      </c>
      <c r="B52" s="30"/>
      <c r="C52" s="30"/>
      <c r="D52" s="2" t="s">
        <v>204</v>
      </c>
      <c r="E52" s="30" t="s">
        <v>78</v>
      </c>
      <c r="F52" s="30"/>
      <c r="G52" s="30"/>
      <c r="H52" s="4">
        <v>96.743262000000001</v>
      </c>
    </row>
    <row r="54" spans="1:14" x14ac:dyDescent="0.3">
      <c r="A54" s="30" t="s">
        <v>79</v>
      </c>
      <c r="B54" s="30"/>
      <c r="C54" s="30"/>
      <c r="D54" s="4">
        <v>0.98052899999999998</v>
      </c>
      <c r="E54" s="30" t="s">
        <v>80</v>
      </c>
      <c r="F54" s="30"/>
      <c r="G54" s="30"/>
      <c r="H54" s="4">
        <v>0.68576199999999998</v>
      </c>
      <c r="I54" s="30" t="s">
        <v>81</v>
      </c>
      <c r="J54" s="30"/>
      <c r="K54" s="30"/>
      <c r="L54" s="36">
        <v>0.650671</v>
      </c>
      <c r="M54" s="36"/>
      <c r="N54" s="36"/>
    </row>
    <row r="55" spans="1:14" x14ac:dyDescent="0.3">
      <c r="A55" s="30" t="s">
        <v>82</v>
      </c>
      <c r="B55" s="30"/>
      <c r="C55" s="30"/>
      <c r="D55" s="2" t="s">
        <v>205</v>
      </c>
      <c r="E55" s="30" t="s">
        <v>84</v>
      </c>
      <c r="F55" s="30"/>
      <c r="G55" s="30"/>
      <c r="H55" s="2" t="s">
        <v>206</v>
      </c>
      <c r="I55" s="30" t="s">
        <v>86</v>
      </c>
      <c r="J55" s="30"/>
      <c r="K55" s="30"/>
      <c r="L55" s="37" t="s">
        <v>207</v>
      </c>
      <c r="M55" s="37"/>
      <c r="N55" s="37"/>
    </row>
    <row r="57" spans="1:14" x14ac:dyDescent="0.3">
      <c r="A57" s="30" t="s">
        <v>88</v>
      </c>
      <c r="B57" s="30"/>
      <c r="C57" s="30"/>
      <c r="D57" s="3">
        <v>7</v>
      </c>
      <c r="E57" s="30" t="s">
        <v>89</v>
      </c>
      <c r="F57" s="30"/>
      <c r="G57" s="30"/>
      <c r="H57" s="2" t="s">
        <v>208</v>
      </c>
      <c r="I57" s="30" t="s">
        <v>91</v>
      </c>
      <c r="J57" s="30"/>
      <c r="K57" s="30"/>
      <c r="L57" s="37" t="s">
        <v>209</v>
      </c>
      <c r="M57" s="37"/>
      <c r="N57" s="37"/>
    </row>
    <row r="58" spans="1:14" x14ac:dyDescent="0.3">
      <c r="A58" s="30" t="s">
        <v>93</v>
      </c>
      <c r="B58" s="30"/>
      <c r="C58" s="30"/>
      <c r="D58" s="3">
        <v>14</v>
      </c>
      <c r="E58" s="30" t="s">
        <v>94</v>
      </c>
      <c r="F58" s="30"/>
      <c r="G58" s="30"/>
      <c r="H58" s="2" t="s">
        <v>210</v>
      </c>
      <c r="I58" s="30" t="s">
        <v>96</v>
      </c>
      <c r="J58" s="30"/>
      <c r="K58" s="30"/>
      <c r="L58" s="37" t="s">
        <v>211</v>
      </c>
      <c r="M58" s="37"/>
      <c r="N58" s="37"/>
    </row>
    <row r="59" spans="1:14" x14ac:dyDescent="0.3">
      <c r="E59" s="30" t="s">
        <v>98</v>
      </c>
      <c r="F59" s="30"/>
      <c r="G59" s="30"/>
      <c r="H59" s="4">
        <v>221.79</v>
      </c>
      <c r="I59" s="30" t="s">
        <v>99</v>
      </c>
      <c r="J59" s="30"/>
      <c r="K59" s="30"/>
      <c r="L59" s="36">
        <v>-109.97</v>
      </c>
      <c r="M59" s="36"/>
      <c r="N59" s="36"/>
    </row>
    <row r="60" spans="1:14" x14ac:dyDescent="0.3">
      <c r="E60" s="30" t="s">
        <v>100</v>
      </c>
      <c r="F60" s="30"/>
      <c r="G60" s="30"/>
      <c r="H60" s="4">
        <v>211.60599999999999</v>
      </c>
      <c r="I60" s="30" t="s">
        <v>101</v>
      </c>
      <c r="J60" s="30"/>
      <c r="K60" s="30"/>
      <c r="L60" s="36">
        <v>-109.15</v>
      </c>
      <c r="M60" s="36"/>
      <c r="N60" s="36"/>
    </row>
    <row r="61" spans="1:14" x14ac:dyDescent="0.3">
      <c r="E61" s="30" t="s">
        <v>102</v>
      </c>
      <c r="F61" s="30"/>
      <c r="G61" s="30"/>
      <c r="H61" s="2" t="s">
        <v>212</v>
      </c>
      <c r="I61" s="30" t="s">
        <v>104</v>
      </c>
      <c r="J61" s="30"/>
      <c r="K61" s="30"/>
      <c r="L61" s="37" t="s">
        <v>213</v>
      </c>
      <c r="M61" s="37"/>
      <c r="N61" s="37"/>
    </row>
    <row r="62" spans="1:14" x14ac:dyDescent="0.3">
      <c r="E62" s="30" t="s">
        <v>106</v>
      </c>
      <c r="F62" s="30"/>
      <c r="G62" s="30"/>
      <c r="H62" s="2" t="s">
        <v>214</v>
      </c>
      <c r="I62" s="30" t="s">
        <v>108</v>
      </c>
      <c r="J62" s="30"/>
      <c r="K62" s="30"/>
      <c r="L62" s="37" t="s">
        <v>215</v>
      </c>
      <c r="M62" s="37"/>
      <c r="N62" s="37"/>
    </row>
    <row r="63" spans="1:14" x14ac:dyDescent="0.3">
      <c r="E63" s="30" t="s">
        <v>110</v>
      </c>
      <c r="F63" s="30"/>
      <c r="G63" s="30"/>
      <c r="H63" s="3">
        <v>2</v>
      </c>
      <c r="I63" s="30" t="s">
        <v>111</v>
      </c>
      <c r="J63" s="30"/>
      <c r="K63" s="30"/>
      <c r="L63" s="34">
        <v>1</v>
      </c>
      <c r="M63" s="34"/>
      <c r="N63" s="34"/>
    </row>
    <row r="86" spans="1:14" x14ac:dyDescent="0.3">
      <c r="A86" s="35" t="s">
        <v>112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x14ac:dyDescent="0.3">
      <c r="A87" s="5" t="s">
        <v>113</v>
      </c>
      <c r="B87" s="5" t="s">
        <v>114</v>
      </c>
      <c r="C87" s="5" t="s">
        <v>115</v>
      </c>
      <c r="D87" s="5" t="s">
        <v>116</v>
      </c>
      <c r="E87" s="33" t="s">
        <v>117</v>
      </c>
      <c r="F87" s="33"/>
      <c r="G87" s="5" t="s">
        <v>118</v>
      </c>
      <c r="H87" s="5" t="s">
        <v>119</v>
      </c>
      <c r="I87" s="5" t="s">
        <v>120</v>
      </c>
      <c r="J87" s="33" t="s">
        <v>121</v>
      </c>
      <c r="K87" s="33"/>
      <c r="L87" s="5" t="s">
        <v>122</v>
      </c>
      <c r="M87" s="33" t="s">
        <v>123</v>
      </c>
      <c r="N87" s="33"/>
    </row>
    <row r="88" spans="1:14" x14ac:dyDescent="0.3">
      <c r="A88" s="6" t="s">
        <v>216</v>
      </c>
      <c r="B88" s="7">
        <v>2</v>
      </c>
      <c r="C88" s="6" t="s">
        <v>193</v>
      </c>
      <c r="D88" s="6" t="s">
        <v>125</v>
      </c>
      <c r="E88" s="29" t="s">
        <v>217</v>
      </c>
      <c r="F88" s="29"/>
      <c r="G88" s="11">
        <v>0</v>
      </c>
      <c r="H88" s="11">
        <v>3109.7</v>
      </c>
      <c r="I88" s="11">
        <v>3059.59</v>
      </c>
      <c r="J88" s="29" t="s">
        <v>216</v>
      </c>
      <c r="K88" s="29"/>
      <c r="L88" s="6" t="s">
        <v>127</v>
      </c>
      <c r="M88" s="29"/>
      <c r="N88" s="29"/>
    </row>
    <row r="89" spans="1:14" x14ac:dyDescent="0.3">
      <c r="A89" s="1" t="s">
        <v>218</v>
      </c>
      <c r="B89" s="9">
        <v>3</v>
      </c>
      <c r="C89" s="1" t="s">
        <v>193</v>
      </c>
      <c r="D89" s="1" t="s">
        <v>129</v>
      </c>
      <c r="E89" s="30" t="s">
        <v>217</v>
      </c>
      <c r="F89" s="30"/>
      <c r="G89" s="12">
        <v>0</v>
      </c>
      <c r="H89" s="1"/>
      <c r="I89" s="1"/>
      <c r="J89" s="30" t="s">
        <v>218</v>
      </c>
      <c r="K89" s="30"/>
      <c r="L89" s="1" t="s">
        <v>127</v>
      </c>
      <c r="M89" s="30" t="s">
        <v>219</v>
      </c>
      <c r="N89" s="30"/>
    </row>
    <row r="90" spans="1:14" x14ac:dyDescent="0.3">
      <c r="A90" s="6" t="s">
        <v>220</v>
      </c>
      <c r="B90" s="7">
        <v>4</v>
      </c>
      <c r="C90" s="6" t="s">
        <v>193</v>
      </c>
      <c r="D90" s="6" t="s">
        <v>129</v>
      </c>
      <c r="E90" s="29" t="s">
        <v>221</v>
      </c>
      <c r="F90" s="29"/>
      <c r="G90" s="11">
        <v>0</v>
      </c>
      <c r="H90" s="11">
        <v>3016.42</v>
      </c>
      <c r="I90" s="11">
        <v>3062.72</v>
      </c>
      <c r="J90" s="29" t="s">
        <v>220</v>
      </c>
      <c r="K90" s="29"/>
      <c r="L90" s="6" t="s">
        <v>127</v>
      </c>
      <c r="M90" s="29"/>
      <c r="N90" s="29"/>
    </row>
    <row r="91" spans="1:14" x14ac:dyDescent="0.3">
      <c r="A91" s="1" t="s">
        <v>222</v>
      </c>
      <c r="B91" s="9">
        <v>5</v>
      </c>
      <c r="C91" s="1" t="s">
        <v>193</v>
      </c>
      <c r="D91" s="1" t="s">
        <v>125</v>
      </c>
      <c r="E91" s="30" t="s">
        <v>221</v>
      </c>
      <c r="F91" s="30"/>
      <c r="G91" s="12">
        <v>0</v>
      </c>
      <c r="H91" s="1"/>
      <c r="I91" s="1"/>
      <c r="J91" s="30" t="s">
        <v>222</v>
      </c>
      <c r="K91" s="30"/>
      <c r="L91" s="1" t="s">
        <v>127</v>
      </c>
      <c r="M91" s="30" t="s">
        <v>223</v>
      </c>
      <c r="N91" s="30"/>
    </row>
    <row r="92" spans="1:14" x14ac:dyDescent="0.3">
      <c r="A92" s="6" t="s">
        <v>224</v>
      </c>
      <c r="B92" s="7">
        <v>6</v>
      </c>
      <c r="C92" s="6" t="s">
        <v>193</v>
      </c>
      <c r="D92" s="6" t="s">
        <v>129</v>
      </c>
      <c r="E92" s="29" t="s">
        <v>225</v>
      </c>
      <c r="F92" s="29"/>
      <c r="G92" s="11">
        <v>0</v>
      </c>
      <c r="H92" s="11">
        <v>3111.57</v>
      </c>
      <c r="I92" s="11">
        <v>3151.44</v>
      </c>
      <c r="J92" s="29" t="s">
        <v>224</v>
      </c>
      <c r="K92" s="29"/>
      <c r="L92" s="6" t="s">
        <v>127</v>
      </c>
      <c r="M92" s="29"/>
      <c r="N92" s="29"/>
    </row>
    <row r="93" spans="1:14" x14ac:dyDescent="0.3">
      <c r="A93" s="1" t="s">
        <v>226</v>
      </c>
      <c r="B93" s="9">
        <v>7</v>
      </c>
      <c r="C93" s="1" t="s">
        <v>193</v>
      </c>
      <c r="D93" s="1" t="s">
        <v>125</v>
      </c>
      <c r="E93" s="30" t="s">
        <v>225</v>
      </c>
      <c r="F93" s="30"/>
      <c r="G93" s="12">
        <v>0</v>
      </c>
      <c r="H93" s="1"/>
      <c r="I93" s="1"/>
      <c r="J93" s="30" t="s">
        <v>226</v>
      </c>
      <c r="K93" s="30"/>
      <c r="L93" s="1" t="s">
        <v>127</v>
      </c>
      <c r="M93" s="30" t="s">
        <v>227</v>
      </c>
      <c r="N93" s="30"/>
    </row>
    <row r="94" spans="1:14" x14ac:dyDescent="0.3">
      <c r="A94" s="6" t="s">
        <v>228</v>
      </c>
      <c r="B94" s="7">
        <v>8</v>
      </c>
      <c r="C94" s="6" t="s">
        <v>193</v>
      </c>
      <c r="D94" s="6" t="s">
        <v>129</v>
      </c>
      <c r="E94" s="29" t="s">
        <v>229</v>
      </c>
      <c r="F94" s="29"/>
      <c r="G94" s="11">
        <v>0</v>
      </c>
      <c r="H94" s="11">
        <v>3394.66</v>
      </c>
      <c r="I94" s="11">
        <v>3424.92</v>
      </c>
      <c r="J94" s="29" t="s">
        <v>228</v>
      </c>
      <c r="K94" s="29"/>
      <c r="L94" s="6" t="s">
        <v>127</v>
      </c>
      <c r="M94" s="29"/>
      <c r="N94" s="29"/>
    </row>
    <row r="95" spans="1:14" x14ac:dyDescent="0.3">
      <c r="A95" s="1" t="s">
        <v>230</v>
      </c>
      <c r="B95" s="9">
        <v>9</v>
      </c>
      <c r="C95" s="1" t="s">
        <v>193</v>
      </c>
      <c r="D95" s="1" t="s">
        <v>125</v>
      </c>
      <c r="E95" s="30" t="s">
        <v>229</v>
      </c>
      <c r="F95" s="30"/>
      <c r="G95" s="12">
        <v>0</v>
      </c>
      <c r="H95" s="1"/>
      <c r="I95" s="1"/>
      <c r="J95" s="30" t="s">
        <v>230</v>
      </c>
      <c r="K95" s="30"/>
      <c r="L95" s="1" t="s">
        <v>127</v>
      </c>
      <c r="M95" s="30" t="s">
        <v>231</v>
      </c>
      <c r="N95" s="30"/>
    </row>
    <row r="96" spans="1:14" x14ac:dyDescent="0.3">
      <c r="A96" s="6" t="s">
        <v>232</v>
      </c>
      <c r="B96" s="7">
        <v>10</v>
      </c>
      <c r="C96" s="6" t="s">
        <v>193</v>
      </c>
      <c r="D96" s="6" t="s">
        <v>129</v>
      </c>
      <c r="E96" s="29" t="s">
        <v>225</v>
      </c>
      <c r="F96" s="29"/>
      <c r="G96" s="11">
        <v>0</v>
      </c>
      <c r="H96" s="11">
        <v>3323.45</v>
      </c>
      <c r="I96" s="11">
        <v>3364.56</v>
      </c>
      <c r="J96" s="29" t="s">
        <v>232</v>
      </c>
      <c r="K96" s="29"/>
      <c r="L96" s="6" t="s">
        <v>127</v>
      </c>
      <c r="M96" s="29"/>
      <c r="N96" s="29"/>
    </row>
    <row r="97" spans="1:14" x14ac:dyDescent="0.3">
      <c r="A97" s="1" t="s">
        <v>233</v>
      </c>
      <c r="B97" s="9">
        <v>11</v>
      </c>
      <c r="C97" s="1" t="s">
        <v>193</v>
      </c>
      <c r="D97" s="1" t="s">
        <v>125</v>
      </c>
      <c r="E97" s="30" t="s">
        <v>225</v>
      </c>
      <c r="F97" s="30"/>
      <c r="G97" s="12">
        <v>0</v>
      </c>
      <c r="H97" s="1"/>
      <c r="I97" s="1"/>
      <c r="J97" s="30" t="s">
        <v>233</v>
      </c>
      <c r="K97" s="30"/>
      <c r="L97" s="1" t="s">
        <v>127</v>
      </c>
      <c r="M97" s="30" t="s">
        <v>234</v>
      </c>
      <c r="N97" s="30"/>
    </row>
    <row r="98" spans="1:14" x14ac:dyDescent="0.3">
      <c r="A98" s="6" t="s">
        <v>235</v>
      </c>
      <c r="B98" s="7">
        <v>12</v>
      </c>
      <c r="C98" s="6" t="s">
        <v>193</v>
      </c>
      <c r="D98" s="6" t="s">
        <v>125</v>
      </c>
      <c r="E98" s="29" t="s">
        <v>225</v>
      </c>
      <c r="F98" s="29"/>
      <c r="G98" s="11">
        <v>0</v>
      </c>
      <c r="H98" s="11">
        <v>3306.54</v>
      </c>
      <c r="I98" s="11">
        <v>3267.71</v>
      </c>
      <c r="J98" s="29" t="s">
        <v>235</v>
      </c>
      <c r="K98" s="29"/>
      <c r="L98" s="6" t="s">
        <v>127</v>
      </c>
      <c r="M98" s="29"/>
      <c r="N98" s="29"/>
    </row>
    <row r="99" spans="1:14" x14ac:dyDescent="0.3">
      <c r="A99" s="1" t="s">
        <v>236</v>
      </c>
      <c r="B99" s="9">
        <v>13</v>
      </c>
      <c r="C99" s="1" t="s">
        <v>193</v>
      </c>
      <c r="D99" s="1" t="s">
        <v>129</v>
      </c>
      <c r="E99" s="30" t="s">
        <v>225</v>
      </c>
      <c r="F99" s="30"/>
      <c r="G99" s="12">
        <v>0</v>
      </c>
      <c r="H99" s="1"/>
      <c r="I99" s="1"/>
      <c r="J99" s="30" t="s">
        <v>236</v>
      </c>
      <c r="K99" s="30"/>
      <c r="L99" s="1" t="s">
        <v>127</v>
      </c>
      <c r="M99" s="30" t="s">
        <v>237</v>
      </c>
      <c r="N99" s="30"/>
    </row>
    <row r="100" spans="1:14" x14ac:dyDescent="0.3">
      <c r="A100" s="6" t="s">
        <v>238</v>
      </c>
      <c r="B100" s="7">
        <v>14</v>
      </c>
      <c r="C100" s="6" t="s">
        <v>193</v>
      </c>
      <c r="D100" s="6" t="s">
        <v>129</v>
      </c>
      <c r="E100" s="29" t="s">
        <v>239</v>
      </c>
      <c r="F100" s="29"/>
      <c r="G100" s="11">
        <v>0</v>
      </c>
      <c r="H100" s="11">
        <v>3283.43</v>
      </c>
      <c r="I100" s="11">
        <v>3316.18</v>
      </c>
      <c r="J100" s="29" t="s">
        <v>238</v>
      </c>
      <c r="K100" s="29"/>
      <c r="L100" s="6" t="s">
        <v>127</v>
      </c>
      <c r="M100" s="29"/>
      <c r="N100" s="29"/>
    </row>
    <row r="101" spans="1:14" x14ac:dyDescent="0.3">
      <c r="A101" s="1" t="s">
        <v>240</v>
      </c>
      <c r="B101" s="9">
        <v>15</v>
      </c>
      <c r="C101" s="1" t="s">
        <v>193</v>
      </c>
      <c r="D101" s="1" t="s">
        <v>125</v>
      </c>
      <c r="E101" s="30" t="s">
        <v>239</v>
      </c>
      <c r="F101" s="30"/>
      <c r="G101" s="12">
        <v>0</v>
      </c>
      <c r="H101" s="1"/>
      <c r="I101" s="1"/>
      <c r="J101" s="30" t="s">
        <v>240</v>
      </c>
      <c r="K101" s="30"/>
      <c r="L101" s="1" t="s">
        <v>127</v>
      </c>
      <c r="M101" s="30" t="s">
        <v>241</v>
      </c>
      <c r="N101" s="30"/>
    </row>
    <row r="102" spans="1:14" x14ac:dyDescent="0.3">
      <c r="A102" s="32" t="s">
        <v>171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x14ac:dyDescent="0.3">
      <c r="A103" s="5" t="s">
        <v>121</v>
      </c>
      <c r="B103" s="5" t="s">
        <v>172</v>
      </c>
      <c r="C103" s="5" t="s">
        <v>115</v>
      </c>
      <c r="D103" s="5" t="s">
        <v>116</v>
      </c>
      <c r="E103" s="5" t="s">
        <v>173</v>
      </c>
      <c r="F103" s="5" t="s">
        <v>117</v>
      </c>
      <c r="G103" s="5" t="s">
        <v>118</v>
      </c>
      <c r="H103" s="5" t="s">
        <v>114</v>
      </c>
      <c r="I103" s="5" t="s">
        <v>174</v>
      </c>
      <c r="J103" s="5" t="s">
        <v>175</v>
      </c>
      <c r="K103" s="5" t="s">
        <v>176</v>
      </c>
      <c r="L103" s="5" t="s">
        <v>177</v>
      </c>
      <c r="M103" s="33" t="s">
        <v>123</v>
      </c>
      <c r="N103" s="33"/>
    </row>
    <row r="104" spans="1:14" x14ac:dyDescent="0.3">
      <c r="A104" s="6" t="s">
        <v>178</v>
      </c>
      <c r="B104" s="7">
        <v>1</v>
      </c>
      <c r="C104" s="6"/>
      <c r="D104" s="6" t="s">
        <v>179</v>
      </c>
      <c r="E104" s="6"/>
      <c r="F104" s="6"/>
      <c r="G104" s="6"/>
      <c r="H104" s="6"/>
      <c r="I104" s="11">
        <v>0</v>
      </c>
      <c r="J104" s="11">
        <v>0</v>
      </c>
      <c r="K104" s="11">
        <v>10000</v>
      </c>
      <c r="L104" s="11">
        <v>10000</v>
      </c>
      <c r="M104" s="29"/>
      <c r="N104" s="29"/>
    </row>
    <row r="105" spans="1:14" x14ac:dyDescent="0.3">
      <c r="A105" s="1" t="s">
        <v>216</v>
      </c>
      <c r="B105" s="9">
        <v>2</v>
      </c>
      <c r="C105" s="1" t="s">
        <v>193</v>
      </c>
      <c r="D105" s="1" t="s">
        <v>125</v>
      </c>
      <c r="E105" s="1" t="s">
        <v>180</v>
      </c>
      <c r="F105" s="1" t="s">
        <v>242</v>
      </c>
      <c r="G105" s="12">
        <v>3092.79</v>
      </c>
      <c r="H105" s="9">
        <v>2</v>
      </c>
      <c r="I105" s="12">
        <v>-0.09</v>
      </c>
      <c r="J105" s="12">
        <v>0</v>
      </c>
      <c r="K105" s="12">
        <v>0</v>
      </c>
      <c r="L105" s="12">
        <v>9999.91</v>
      </c>
      <c r="M105" s="30"/>
      <c r="N105" s="30"/>
    </row>
    <row r="106" spans="1:14" x14ac:dyDescent="0.3">
      <c r="A106" s="6" t="s">
        <v>218</v>
      </c>
      <c r="B106" s="7">
        <v>3</v>
      </c>
      <c r="C106" s="6" t="s">
        <v>193</v>
      </c>
      <c r="D106" s="6" t="s">
        <v>129</v>
      </c>
      <c r="E106" s="6" t="s">
        <v>182</v>
      </c>
      <c r="F106" s="6" t="s">
        <v>242</v>
      </c>
      <c r="G106" s="11">
        <v>3059.56</v>
      </c>
      <c r="H106" s="7">
        <v>3</v>
      </c>
      <c r="I106" s="11">
        <v>-0.09</v>
      </c>
      <c r="J106" s="11">
        <v>0</v>
      </c>
      <c r="K106" s="11">
        <v>199.38</v>
      </c>
      <c r="L106" s="11">
        <v>10199.200000000001</v>
      </c>
      <c r="M106" s="29" t="s">
        <v>219</v>
      </c>
      <c r="N106" s="29"/>
    </row>
    <row r="107" spans="1:14" x14ac:dyDescent="0.3">
      <c r="A107" s="1" t="s">
        <v>220</v>
      </c>
      <c r="B107" s="9">
        <v>4</v>
      </c>
      <c r="C107" s="1" t="s">
        <v>193</v>
      </c>
      <c r="D107" s="1" t="s">
        <v>129</v>
      </c>
      <c r="E107" s="1" t="s">
        <v>180</v>
      </c>
      <c r="F107" s="1" t="s">
        <v>243</v>
      </c>
      <c r="G107" s="12">
        <v>3031.85</v>
      </c>
      <c r="H107" s="9">
        <v>4</v>
      </c>
      <c r="I107" s="12">
        <v>-0.11</v>
      </c>
      <c r="J107" s="12">
        <v>0</v>
      </c>
      <c r="K107" s="12">
        <v>0</v>
      </c>
      <c r="L107" s="12">
        <v>10199.09</v>
      </c>
      <c r="M107" s="30"/>
      <c r="N107" s="30"/>
    </row>
    <row r="108" spans="1:14" x14ac:dyDescent="0.3">
      <c r="A108" s="6" t="s">
        <v>222</v>
      </c>
      <c r="B108" s="7">
        <v>5</v>
      </c>
      <c r="C108" s="6" t="s">
        <v>193</v>
      </c>
      <c r="D108" s="6" t="s">
        <v>125</v>
      </c>
      <c r="E108" s="6" t="s">
        <v>182</v>
      </c>
      <c r="F108" s="6" t="s">
        <v>243</v>
      </c>
      <c r="G108" s="11">
        <v>3016.39</v>
      </c>
      <c r="H108" s="7">
        <v>5</v>
      </c>
      <c r="I108" s="11">
        <v>-0.11</v>
      </c>
      <c r="J108" s="11">
        <v>0</v>
      </c>
      <c r="K108" s="11">
        <v>-108.22</v>
      </c>
      <c r="L108" s="11">
        <v>10090.76</v>
      </c>
      <c r="M108" s="29" t="s">
        <v>223</v>
      </c>
      <c r="N108" s="29"/>
    </row>
    <row r="109" spans="1:14" x14ac:dyDescent="0.3">
      <c r="A109" s="1" t="s">
        <v>224</v>
      </c>
      <c r="B109" s="9">
        <v>6</v>
      </c>
      <c r="C109" s="1" t="s">
        <v>193</v>
      </c>
      <c r="D109" s="1" t="s">
        <v>129</v>
      </c>
      <c r="E109" s="1" t="s">
        <v>180</v>
      </c>
      <c r="F109" s="1" t="s">
        <v>244</v>
      </c>
      <c r="G109" s="12">
        <v>3124.86</v>
      </c>
      <c r="H109" s="9">
        <v>6</v>
      </c>
      <c r="I109" s="12">
        <v>-0.12</v>
      </c>
      <c r="J109" s="12">
        <v>0</v>
      </c>
      <c r="K109" s="12">
        <v>0</v>
      </c>
      <c r="L109" s="12">
        <v>10090.64</v>
      </c>
      <c r="M109" s="30"/>
      <c r="N109" s="30"/>
    </row>
    <row r="110" spans="1:14" x14ac:dyDescent="0.3">
      <c r="A110" s="6" t="s">
        <v>226</v>
      </c>
      <c r="B110" s="7">
        <v>7</v>
      </c>
      <c r="C110" s="6" t="s">
        <v>193</v>
      </c>
      <c r="D110" s="6" t="s">
        <v>125</v>
      </c>
      <c r="E110" s="6" t="s">
        <v>182</v>
      </c>
      <c r="F110" s="6" t="s">
        <v>244</v>
      </c>
      <c r="G110" s="11">
        <v>3151.46</v>
      </c>
      <c r="H110" s="7">
        <v>7</v>
      </c>
      <c r="I110" s="11">
        <v>-0.13</v>
      </c>
      <c r="J110" s="11">
        <v>0</v>
      </c>
      <c r="K110" s="11">
        <v>212.8</v>
      </c>
      <c r="L110" s="11">
        <v>10303.31</v>
      </c>
      <c r="M110" s="29" t="s">
        <v>227</v>
      </c>
      <c r="N110" s="29"/>
    </row>
    <row r="111" spans="1:14" x14ac:dyDescent="0.3">
      <c r="A111" s="1" t="s">
        <v>228</v>
      </c>
      <c r="B111" s="9">
        <v>8</v>
      </c>
      <c r="C111" s="1" t="s">
        <v>193</v>
      </c>
      <c r="D111" s="1" t="s">
        <v>129</v>
      </c>
      <c r="E111" s="1" t="s">
        <v>180</v>
      </c>
      <c r="F111" s="1" t="s">
        <v>245</v>
      </c>
      <c r="G111" s="12">
        <v>3404.75</v>
      </c>
      <c r="H111" s="9">
        <v>8</v>
      </c>
      <c r="I111" s="12">
        <v>-0.19</v>
      </c>
      <c r="J111" s="12">
        <v>0</v>
      </c>
      <c r="K111" s="12">
        <v>0</v>
      </c>
      <c r="L111" s="12">
        <v>10303.120000000001</v>
      </c>
      <c r="M111" s="30"/>
      <c r="N111" s="30"/>
    </row>
    <row r="112" spans="1:14" x14ac:dyDescent="0.3">
      <c r="A112" s="6" t="s">
        <v>230</v>
      </c>
      <c r="B112" s="7">
        <v>9</v>
      </c>
      <c r="C112" s="6" t="s">
        <v>193</v>
      </c>
      <c r="D112" s="6" t="s">
        <v>125</v>
      </c>
      <c r="E112" s="6" t="s">
        <v>182</v>
      </c>
      <c r="F112" s="6" t="s">
        <v>245</v>
      </c>
      <c r="G112" s="11">
        <v>3424.93</v>
      </c>
      <c r="H112" s="7">
        <v>9</v>
      </c>
      <c r="I112" s="11">
        <v>-0.19</v>
      </c>
      <c r="J112" s="11">
        <v>0</v>
      </c>
      <c r="K112" s="11">
        <v>221.98</v>
      </c>
      <c r="L112" s="11">
        <v>10524.91</v>
      </c>
      <c r="M112" s="29" t="s">
        <v>231</v>
      </c>
      <c r="N112" s="29"/>
    </row>
    <row r="113" spans="1:14" x14ac:dyDescent="0.3">
      <c r="A113" s="1" t="s">
        <v>232</v>
      </c>
      <c r="B113" s="9">
        <v>10</v>
      </c>
      <c r="C113" s="1" t="s">
        <v>193</v>
      </c>
      <c r="D113" s="1" t="s">
        <v>129</v>
      </c>
      <c r="E113" s="1" t="s">
        <v>180</v>
      </c>
      <c r="F113" s="1" t="s">
        <v>244</v>
      </c>
      <c r="G113" s="12">
        <v>3337.15</v>
      </c>
      <c r="H113" s="9">
        <v>10</v>
      </c>
      <c r="I113" s="12">
        <v>-0.13</v>
      </c>
      <c r="J113" s="12">
        <v>0</v>
      </c>
      <c r="K113" s="12">
        <v>0</v>
      </c>
      <c r="L113" s="12">
        <v>10524.78</v>
      </c>
      <c r="M113" s="30"/>
      <c r="N113" s="30"/>
    </row>
    <row r="114" spans="1:14" x14ac:dyDescent="0.3">
      <c r="A114" s="6" t="s">
        <v>233</v>
      </c>
      <c r="B114" s="7">
        <v>11</v>
      </c>
      <c r="C114" s="6" t="s">
        <v>193</v>
      </c>
      <c r="D114" s="6" t="s">
        <v>125</v>
      </c>
      <c r="E114" s="6" t="s">
        <v>182</v>
      </c>
      <c r="F114" s="6" t="s">
        <v>244</v>
      </c>
      <c r="G114" s="11">
        <v>3323.42</v>
      </c>
      <c r="H114" s="7">
        <v>11</v>
      </c>
      <c r="I114" s="11">
        <v>-0.13</v>
      </c>
      <c r="J114" s="11">
        <v>0</v>
      </c>
      <c r="K114" s="11">
        <v>-109.84</v>
      </c>
      <c r="L114" s="11">
        <v>10414.81</v>
      </c>
      <c r="M114" s="29" t="s">
        <v>234</v>
      </c>
      <c r="N114" s="29"/>
    </row>
    <row r="115" spans="1:14" x14ac:dyDescent="0.3">
      <c r="A115" s="1" t="s">
        <v>235</v>
      </c>
      <c r="B115" s="9">
        <v>12</v>
      </c>
      <c r="C115" s="1" t="s">
        <v>193</v>
      </c>
      <c r="D115" s="1" t="s">
        <v>125</v>
      </c>
      <c r="E115" s="1" t="s">
        <v>180</v>
      </c>
      <c r="F115" s="1" t="s">
        <v>244</v>
      </c>
      <c r="G115" s="12">
        <v>3293.39</v>
      </c>
      <c r="H115" s="9">
        <v>12</v>
      </c>
      <c r="I115" s="12">
        <v>-0.13</v>
      </c>
      <c r="J115" s="12">
        <v>0</v>
      </c>
      <c r="K115" s="12">
        <v>0</v>
      </c>
      <c r="L115" s="12">
        <v>10414.68</v>
      </c>
      <c r="M115" s="30"/>
      <c r="N115" s="30"/>
    </row>
    <row r="116" spans="1:14" x14ac:dyDescent="0.3">
      <c r="A116" s="6" t="s">
        <v>236</v>
      </c>
      <c r="B116" s="7">
        <v>13</v>
      </c>
      <c r="C116" s="6" t="s">
        <v>193</v>
      </c>
      <c r="D116" s="6" t="s">
        <v>129</v>
      </c>
      <c r="E116" s="6" t="s">
        <v>182</v>
      </c>
      <c r="F116" s="6" t="s">
        <v>244</v>
      </c>
      <c r="G116" s="11">
        <v>3267.63</v>
      </c>
      <c r="H116" s="7">
        <v>13</v>
      </c>
      <c r="I116" s="11">
        <v>-0.13</v>
      </c>
      <c r="J116" s="11">
        <v>0</v>
      </c>
      <c r="K116" s="11">
        <v>206.08</v>
      </c>
      <c r="L116" s="11">
        <v>10620.63</v>
      </c>
      <c r="M116" s="29" t="s">
        <v>237</v>
      </c>
      <c r="N116" s="29"/>
    </row>
    <row r="117" spans="1:14" x14ac:dyDescent="0.3">
      <c r="A117" s="1" t="s">
        <v>238</v>
      </c>
      <c r="B117" s="9">
        <v>14</v>
      </c>
      <c r="C117" s="1" t="s">
        <v>193</v>
      </c>
      <c r="D117" s="1" t="s">
        <v>129</v>
      </c>
      <c r="E117" s="1" t="s">
        <v>180</v>
      </c>
      <c r="F117" s="1" t="s">
        <v>246</v>
      </c>
      <c r="G117" s="12">
        <v>3294.35</v>
      </c>
      <c r="H117" s="9">
        <v>14</v>
      </c>
      <c r="I117" s="12">
        <v>-0.16</v>
      </c>
      <c r="J117" s="12">
        <v>0</v>
      </c>
      <c r="K117" s="12">
        <v>0</v>
      </c>
      <c r="L117" s="12">
        <v>10620.47</v>
      </c>
      <c r="M117" s="30"/>
      <c r="N117" s="30"/>
    </row>
    <row r="118" spans="1:14" x14ac:dyDescent="0.3">
      <c r="A118" s="6" t="s">
        <v>240</v>
      </c>
      <c r="B118" s="7">
        <v>15</v>
      </c>
      <c r="C118" s="6" t="s">
        <v>193</v>
      </c>
      <c r="D118" s="6" t="s">
        <v>125</v>
      </c>
      <c r="E118" s="6" t="s">
        <v>182</v>
      </c>
      <c r="F118" s="6" t="s">
        <v>246</v>
      </c>
      <c r="G118" s="11">
        <v>3316.2</v>
      </c>
      <c r="H118" s="7">
        <v>15</v>
      </c>
      <c r="I118" s="11">
        <v>-0.17</v>
      </c>
      <c r="J118" s="11">
        <v>0</v>
      </c>
      <c r="K118" s="11">
        <v>218.5</v>
      </c>
      <c r="L118" s="11">
        <v>10838.8</v>
      </c>
      <c r="M118" s="29" t="s">
        <v>241</v>
      </c>
      <c r="N118" s="29"/>
    </row>
    <row r="119" spans="1:14" x14ac:dyDescent="0.3">
      <c r="A119" s="31"/>
      <c r="B119" s="31"/>
      <c r="C119" s="31"/>
      <c r="D119" s="31"/>
      <c r="E119" s="31"/>
      <c r="F119" s="31"/>
      <c r="G119" s="31"/>
      <c r="H119" s="31"/>
      <c r="I119" s="13">
        <f>SUM([1]Sheet1!I104:I118)</f>
        <v>-1.8799999999999997</v>
      </c>
      <c r="J119" s="13">
        <f>SUM([1]Sheet1!J104:J118)</f>
        <v>0</v>
      </c>
      <c r="K119" s="13">
        <v>840.68</v>
      </c>
      <c r="L119" s="13">
        <v>10838.8</v>
      </c>
      <c r="M119" s="31"/>
      <c r="N119" s="31"/>
    </row>
  </sheetData>
  <mergeCells count="177">
    <mergeCell ref="A6:C6"/>
    <mergeCell ref="D6:N6"/>
    <mergeCell ref="A7:C7"/>
    <mergeCell ref="D7:N7"/>
    <mergeCell ref="D8:N8"/>
    <mergeCell ref="D9:N9"/>
    <mergeCell ref="A1:N1"/>
    <mergeCell ref="A2:N2"/>
    <mergeCell ref="A3:N3"/>
    <mergeCell ref="A4:C4"/>
    <mergeCell ref="D4:N4"/>
    <mergeCell ref="A5:C5"/>
    <mergeCell ref="D5:N5"/>
    <mergeCell ref="D16:N16"/>
    <mergeCell ref="D17:N17"/>
    <mergeCell ref="D18:N18"/>
    <mergeCell ref="D19:N19"/>
    <mergeCell ref="D20:N20"/>
    <mergeCell ref="D21:N21"/>
    <mergeCell ref="D10:N10"/>
    <mergeCell ref="D11:N11"/>
    <mergeCell ref="D12:N12"/>
    <mergeCell ref="D13:N13"/>
    <mergeCell ref="D14:N14"/>
    <mergeCell ref="D15:N15"/>
    <mergeCell ref="D28:N28"/>
    <mergeCell ref="D29:N29"/>
    <mergeCell ref="D30:N30"/>
    <mergeCell ref="D31:N31"/>
    <mergeCell ref="D32:N32"/>
    <mergeCell ref="D33:N33"/>
    <mergeCell ref="D22:N22"/>
    <mergeCell ref="D23:N23"/>
    <mergeCell ref="D24:N24"/>
    <mergeCell ref="D25:N25"/>
    <mergeCell ref="D26:N26"/>
    <mergeCell ref="D27:N27"/>
    <mergeCell ref="A39:C39"/>
    <mergeCell ref="D39:N39"/>
    <mergeCell ref="A40:C40"/>
    <mergeCell ref="D40:N40"/>
    <mergeCell ref="A41:C41"/>
    <mergeCell ref="D41:N41"/>
    <mergeCell ref="D34:N34"/>
    <mergeCell ref="D35:N35"/>
    <mergeCell ref="D36:N36"/>
    <mergeCell ref="D37:N37"/>
    <mergeCell ref="A38:C38"/>
    <mergeCell ref="D38:N38"/>
    <mergeCell ref="A45:C45"/>
    <mergeCell ref="E45:G45"/>
    <mergeCell ref="I45:K45"/>
    <mergeCell ref="L45:N45"/>
    <mergeCell ref="A46:C46"/>
    <mergeCell ref="E46:G46"/>
    <mergeCell ref="I46:K46"/>
    <mergeCell ref="L46:N46"/>
    <mergeCell ref="A42:N42"/>
    <mergeCell ref="A43:C43"/>
    <mergeCell ref="A44:C44"/>
    <mergeCell ref="E44:G44"/>
    <mergeCell ref="I44:K44"/>
    <mergeCell ref="L44:N44"/>
    <mergeCell ref="A50:C50"/>
    <mergeCell ref="E50:G50"/>
    <mergeCell ref="I50:K50"/>
    <mergeCell ref="L50:N50"/>
    <mergeCell ref="A51:C51"/>
    <mergeCell ref="E51:G51"/>
    <mergeCell ref="I51:K51"/>
    <mergeCell ref="L51:N51"/>
    <mergeCell ref="A47:C47"/>
    <mergeCell ref="E47:G47"/>
    <mergeCell ref="I47:K47"/>
    <mergeCell ref="L47:N47"/>
    <mergeCell ref="A49:C49"/>
    <mergeCell ref="E49:G49"/>
    <mergeCell ref="I49:K49"/>
    <mergeCell ref="L49:N49"/>
    <mergeCell ref="A55:C55"/>
    <mergeCell ref="E55:G55"/>
    <mergeCell ref="I55:K55"/>
    <mergeCell ref="L55:N55"/>
    <mergeCell ref="A57:C57"/>
    <mergeCell ref="E57:G57"/>
    <mergeCell ref="I57:K57"/>
    <mergeCell ref="L57:N57"/>
    <mergeCell ref="A52:C52"/>
    <mergeCell ref="E52:G52"/>
    <mergeCell ref="A54:C54"/>
    <mergeCell ref="E54:G54"/>
    <mergeCell ref="I54:K54"/>
    <mergeCell ref="L54:N54"/>
    <mergeCell ref="E60:G60"/>
    <mergeCell ref="I60:K60"/>
    <mergeCell ref="L60:N60"/>
    <mergeCell ref="E61:G61"/>
    <mergeCell ref="I61:K61"/>
    <mergeCell ref="L61:N61"/>
    <mergeCell ref="A58:C58"/>
    <mergeCell ref="E58:G58"/>
    <mergeCell ref="I58:K58"/>
    <mergeCell ref="L58:N58"/>
    <mergeCell ref="E59:G59"/>
    <mergeCell ref="I59:K59"/>
    <mergeCell ref="L59:N59"/>
    <mergeCell ref="A86:N86"/>
    <mergeCell ref="E87:F87"/>
    <mergeCell ref="J87:K87"/>
    <mergeCell ref="M87:N87"/>
    <mergeCell ref="E88:F88"/>
    <mergeCell ref="J88:K88"/>
    <mergeCell ref="M88:N88"/>
    <mergeCell ref="E62:G62"/>
    <mergeCell ref="I62:K62"/>
    <mergeCell ref="L62:N62"/>
    <mergeCell ref="E63:G63"/>
    <mergeCell ref="I63:K63"/>
    <mergeCell ref="L63:N63"/>
    <mergeCell ref="E91:F91"/>
    <mergeCell ref="J91:K91"/>
    <mergeCell ref="M91:N91"/>
    <mergeCell ref="E92:F92"/>
    <mergeCell ref="J92:K92"/>
    <mergeCell ref="M92:N92"/>
    <mergeCell ref="E89:F89"/>
    <mergeCell ref="J89:K89"/>
    <mergeCell ref="M89:N89"/>
    <mergeCell ref="E90:F90"/>
    <mergeCell ref="J90:K90"/>
    <mergeCell ref="M90:N90"/>
    <mergeCell ref="E95:F95"/>
    <mergeCell ref="J95:K95"/>
    <mergeCell ref="M95:N95"/>
    <mergeCell ref="E96:F96"/>
    <mergeCell ref="J96:K96"/>
    <mergeCell ref="M96:N96"/>
    <mergeCell ref="E93:F93"/>
    <mergeCell ref="J93:K93"/>
    <mergeCell ref="M93:N93"/>
    <mergeCell ref="E94:F94"/>
    <mergeCell ref="J94:K94"/>
    <mergeCell ref="M94:N94"/>
    <mergeCell ref="E99:F99"/>
    <mergeCell ref="J99:K99"/>
    <mergeCell ref="M99:N99"/>
    <mergeCell ref="E100:F100"/>
    <mergeCell ref="J100:K100"/>
    <mergeCell ref="M100:N100"/>
    <mergeCell ref="E97:F97"/>
    <mergeCell ref="J97:K97"/>
    <mergeCell ref="M97:N97"/>
    <mergeCell ref="E98:F98"/>
    <mergeCell ref="J98:K98"/>
    <mergeCell ref="M98:N98"/>
    <mergeCell ref="M105:N105"/>
    <mergeCell ref="M106:N106"/>
    <mergeCell ref="M107:N107"/>
    <mergeCell ref="M108:N108"/>
    <mergeCell ref="M109:N109"/>
    <mergeCell ref="M110:N110"/>
    <mergeCell ref="E101:F101"/>
    <mergeCell ref="J101:K101"/>
    <mergeCell ref="M101:N101"/>
    <mergeCell ref="A102:N102"/>
    <mergeCell ref="M103:N103"/>
    <mergeCell ref="M104:N104"/>
    <mergeCell ref="M117:N117"/>
    <mergeCell ref="M118:N118"/>
    <mergeCell ref="A119:H119"/>
    <mergeCell ref="M119:N119"/>
    <mergeCell ref="M111:N111"/>
    <mergeCell ref="M112:N112"/>
    <mergeCell ref="M113:N113"/>
    <mergeCell ref="M114:N114"/>
    <mergeCell ref="M115:N115"/>
    <mergeCell ref="M116:N1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EURUSD</vt:lpstr>
      <vt:lpstr>XAUUSD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530198804:FTMO Challenge Swing USD</dc:subject>
  <dc:creator>FTMO Global Markets Ltd</dc:creator>
  <dc:description>El informe de trading contiene las posiciones actuales y la exposición del cliente</dc:description>
  <cp:lastModifiedBy>KAREN EMILIA</cp:lastModifiedBy>
  <dcterms:created xsi:type="dcterms:W3CDTF">2025-05-06T11:23:00Z</dcterms:created>
  <dcterms:modified xsi:type="dcterms:W3CDTF">2025-05-06T17:58:33Z</dcterms:modified>
  <cp:category>Reports</cp:category>
</cp:coreProperties>
</file>